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'List1'!$A$1:$H$114</definedName>
  </definedNames>
  <calcPr fullCalcOnLoad="1"/>
</workbook>
</file>

<file path=xl/sharedStrings.xml><?xml version="1.0" encoding="utf-8"?>
<sst xmlns="http://schemas.openxmlformats.org/spreadsheetml/2006/main" count="78" uniqueCount="74">
  <si>
    <t>RAČUN</t>
  </si>
  <si>
    <t>NAZIV RAČUNA</t>
  </si>
  <si>
    <t>IZVOR FINANCIRANJA</t>
  </si>
  <si>
    <t>PROJEKCIJA</t>
  </si>
  <si>
    <t xml:space="preserve">Pomoći                                           </t>
  </si>
  <si>
    <t>Tekuće pom. od ost. sub.unut. op.dr.</t>
  </si>
  <si>
    <t>Kamate na depozite po viđenju</t>
  </si>
  <si>
    <t>Ostali nespomenuti prihodi</t>
  </si>
  <si>
    <t>PRIHODI/PRIMICI</t>
  </si>
  <si>
    <t>Prihodi od imovine</t>
  </si>
  <si>
    <t>UKUPNO PRIHODI/PRIMICI</t>
  </si>
  <si>
    <t>Rashodi za zaposlene</t>
  </si>
  <si>
    <t>Plaće za prekovremeni rad</t>
  </si>
  <si>
    <t>Plaće za posebne uvjete rada</t>
  </si>
  <si>
    <t>Doprinosi za zdravstv.osiguranje</t>
  </si>
  <si>
    <t>Doprinosi za zapošljavanje</t>
  </si>
  <si>
    <t>Materijalni rashodi</t>
  </si>
  <si>
    <t>Službena putovanja</t>
  </si>
  <si>
    <t>Naknade za prijevoz na posao</t>
  </si>
  <si>
    <t>Stručno usavršavanje zaposlenika</t>
  </si>
  <si>
    <t>Uredski mat. i ostali mat. rash.</t>
  </si>
  <si>
    <t>Energija</t>
  </si>
  <si>
    <t>Sitni inventar</t>
  </si>
  <si>
    <t>Usluge telefona, pošte i prijevoza</t>
  </si>
  <si>
    <t>Usluge tek. i inv.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</si>
  <si>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</si>
  <si>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</si>
  <si>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</si>
  <si>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</si>
  <si>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</si>
  <si>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</si>
  <si>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Premije osiguranja</t>
  </si>
  <si>
    <t>Članarine</t>
  </si>
  <si>
    <t>Ostali nespomenuti rash.poslovanja</t>
  </si>
  <si>
    <t>Financijski rashodi</t>
  </si>
  <si>
    <t>Zatezne kamate</t>
  </si>
  <si>
    <t>RASHODI POSLOVANJA</t>
  </si>
  <si>
    <t>UKUPNO RASHODI POSLOVANJA</t>
  </si>
  <si>
    <t>RASHODI ZA NABAVU NEF.IMOV.</t>
  </si>
  <si>
    <t>Uredska oprema i namještaj</t>
  </si>
  <si>
    <t>Komunikacijska oprema</t>
  </si>
  <si>
    <t>Oprema za održavanje i zaštitu</t>
  </si>
  <si>
    <t>Sportska i glazbena oprema</t>
  </si>
  <si>
    <t>Uređaji, oprema i strojevi za ost.namj.</t>
  </si>
  <si>
    <t>Knjige u knjižnicama</t>
  </si>
  <si>
    <t>Rashodi za dod.ulag. na nef.im.</t>
  </si>
  <si>
    <t>Dod.ulag.na građevinskim objekt.</t>
  </si>
  <si>
    <t>UKUPNO RASH.ZA NAB.NEF.IMOV</t>
  </si>
  <si>
    <t>Ostali rashodi za zaposlene</t>
  </si>
  <si>
    <t>DRŽ. PROR.</t>
  </si>
  <si>
    <t>ŽUP. PROR.</t>
  </si>
  <si>
    <t>VL.I OST.PR.</t>
  </si>
  <si>
    <t>Rash.za nabavu proizv.dug.imov.</t>
  </si>
  <si>
    <t>SVEUKUPNO RASHODI</t>
  </si>
  <si>
    <t>Ostali izvanredni rashodi</t>
  </si>
  <si>
    <t>Bankarske usl. i usl. platnog prometa</t>
  </si>
  <si>
    <t>Materijal i dij. za tek. i inv. održavanje</t>
  </si>
  <si>
    <t xml:space="preserve"> Plaće za redovan rad</t>
  </si>
  <si>
    <t>Prihodi za financ.rashoda poslov.</t>
  </si>
  <si>
    <t>OSNOVNA ŠKOLA GRUDA</t>
  </si>
  <si>
    <t>20215  GRUDA</t>
  </si>
  <si>
    <t>Ostale nespom.izložb.vrijednosti</t>
  </si>
  <si>
    <t>Prihodi iz proračuna</t>
  </si>
  <si>
    <t>Ostale naknade troškova zaposlen.</t>
  </si>
  <si>
    <t>Prihodiod pruženih usluga</t>
  </si>
  <si>
    <t>Tekuće donacije</t>
  </si>
  <si>
    <t xml:space="preserve"> </t>
  </si>
  <si>
    <t>Službena i radna odjeća</t>
  </si>
  <si>
    <t>URBROJ:2117/1-33-13-1</t>
  </si>
  <si>
    <t>KLASA:401-01/13-01/10</t>
  </si>
  <si>
    <t>Voditelj računovodstva:Dubravka Rilović</t>
  </si>
  <si>
    <t>Zdenka Pivčić</t>
  </si>
  <si>
    <t>Ravnateljica:</t>
  </si>
  <si>
    <t>FINANCIJSKI PLAN 2014.GOD.I PROJEKCIJA 2015. i 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</si>
</sst>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30" fillId="29" borderId="0" xfId="48" applyAlignment="1">
      <alignment/>
    </xf>
    <xf numFmtId="44" fontId="0" fillId="0" borderId="22" xfId="44" applyFont="1" applyBorder="1" applyAlignment="1">
      <alignment horizontal="center"/>
    </xf>
    <xf numFmtId="4" fontId="6" fillId="34" borderId="11" xfId="48" applyNumberFormat="1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66</xdr:row>
      <xdr:rowOff>180975</xdr:rowOff>
    </xdr:from>
    <xdr:to>
      <xdr:col>8</xdr:col>
      <xdr:colOff>0</xdr:colOff>
      <xdr:row>67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8610600" y="12906375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SheetLayoutView="100" zoomScalePageLayoutView="0" workbookViewId="0" topLeftCell="A58">
      <selection activeCell="G78" sqref="G78"/>
    </sheetView>
  </sheetViews>
  <sheetFormatPr defaultColWidth="9.140625" defaultRowHeight="12.75"/>
  <cols>
    <col min="2" max="2" width="37.57421875" style="0" bestFit="1" customWidth="1"/>
    <col min="3" max="3" width="14.7109375" style="0" customWidth="1"/>
    <col min="4" max="4" width="14.28125" style="0" customWidth="1"/>
    <col min="5" max="5" width="14.00390625" style="0" customWidth="1"/>
    <col min="6" max="7" width="15.28125" style="0" customWidth="1"/>
  </cols>
  <sheetData>
    <row r="1" ht="12.75">
      <c r="A1" t="s">
        <v>59</v>
      </c>
    </row>
    <row r="2" ht="12.75">
      <c r="A2" t="s">
        <v>60</v>
      </c>
    </row>
    <row r="4" ht="20.25">
      <c r="B4" s="1" t="s">
        <v>73</v>
      </c>
    </row>
    <row r="5" ht="13.5" thickBot="1"/>
    <row r="6" spans="1:7" ht="16.5" thickBot="1">
      <c r="A6" s="21" t="s">
        <v>0</v>
      </c>
      <c r="B6" s="22" t="s">
        <v>1</v>
      </c>
      <c r="C6" s="41" t="s">
        <v>2</v>
      </c>
      <c r="D6" s="42"/>
      <c r="E6" s="42"/>
      <c r="F6" s="41" t="s">
        <v>3</v>
      </c>
      <c r="G6" s="43"/>
    </row>
    <row r="7" spans="1:7" ht="15.75">
      <c r="A7" s="29"/>
      <c r="B7" s="30"/>
      <c r="C7" s="31" t="s">
        <v>49</v>
      </c>
      <c r="D7" s="32" t="s">
        <v>50</v>
      </c>
      <c r="E7" s="32" t="s">
        <v>51</v>
      </c>
      <c r="F7" s="33">
        <v>2015</v>
      </c>
      <c r="G7" s="34">
        <v>2016</v>
      </c>
    </row>
    <row r="8" spans="1:7" ht="15.75">
      <c r="A8" s="3"/>
      <c r="B8" s="5" t="s">
        <v>8</v>
      </c>
      <c r="C8" s="11"/>
      <c r="D8" s="11"/>
      <c r="E8" s="11"/>
      <c r="F8" s="35"/>
      <c r="G8" s="35"/>
    </row>
    <row r="9" spans="1:7" ht="15.75">
      <c r="A9" s="9">
        <v>63</v>
      </c>
      <c r="B9" s="9" t="s">
        <v>4</v>
      </c>
      <c r="C9" s="10">
        <f>SUM(C10,C11)</f>
        <v>0</v>
      </c>
      <c r="D9" s="10" t="s">
        <v>66</v>
      </c>
      <c r="E9" s="10">
        <f>SUM(E10:E11)</f>
        <v>151020</v>
      </c>
      <c r="F9" s="10">
        <f>SUM(F10:F11)</f>
        <v>233930</v>
      </c>
      <c r="G9" s="10">
        <f>SUM(G10:G11)</f>
        <v>278610.63</v>
      </c>
    </row>
    <row r="10" spans="1:7" ht="15">
      <c r="A10" s="3">
        <v>6331</v>
      </c>
      <c r="B10" s="4" t="s">
        <v>5</v>
      </c>
      <c r="C10" s="15"/>
      <c r="D10" s="15"/>
      <c r="E10" s="15">
        <v>151020</v>
      </c>
      <c r="F10" s="15">
        <v>233930</v>
      </c>
      <c r="G10" s="15">
        <v>278610.63</v>
      </c>
    </row>
    <row r="11" spans="1:7" ht="15">
      <c r="A11" s="3">
        <v>6341</v>
      </c>
      <c r="B11" s="3" t="s">
        <v>5</v>
      </c>
      <c r="C11" s="15"/>
      <c r="D11" s="15"/>
      <c r="E11" s="15"/>
      <c r="F11" s="15"/>
      <c r="G11" s="15"/>
    </row>
    <row r="12" spans="1:7" ht="15.75">
      <c r="A12" s="11">
        <v>64</v>
      </c>
      <c r="B12" s="11" t="s">
        <v>9</v>
      </c>
      <c r="C12" s="16">
        <f>SUM(C13)</f>
        <v>0</v>
      </c>
      <c r="D12" s="16">
        <f>SUM(D13)</f>
        <v>0</v>
      </c>
      <c r="E12" s="16">
        <f>SUM(E13)</f>
        <v>190</v>
      </c>
      <c r="F12" s="16">
        <f>SUM(F13)</f>
        <v>196</v>
      </c>
      <c r="G12" s="16">
        <f>SUM(G13)</f>
        <v>203.25</v>
      </c>
    </row>
    <row r="13" spans="1:7" ht="15">
      <c r="A13" s="3">
        <v>6413</v>
      </c>
      <c r="B13" s="3" t="s">
        <v>6</v>
      </c>
      <c r="C13" s="15"/>
      <c r="D13" s="15"/>
      <c r="E13" s="15">
        <v>190</v>
      </c>
      <c r="F13" s="15">
        <v>196</v>
      </c>
      <c r="G13" s="15">
        <v>203.25</v>
      </c>
    </row>
    <row r="14" spans="1:7" ht="15.75">
      <c r="A14" s="11">
        <v>65</v>
      </c>
      <c r="B14" s="11" t="s">
        <v>7</v>
      </c>
      <c r="C14" s="16">
        <f>SUM(C15)</f>
        <v>0</v>
      </c>
      <c r="D14" s="16">
        <f>SUM(D15)</f>
        <v>0</v>
      </c>
      <c r="E14" s="16">
        <f>SUM(E15)</f>
        <v>3570</v>
      </c>
      <c r="F14" s="16">
        <f>SUM(F15)</f>
        <v>3650</v>
      </c>
      <c r="G14" s="16">
        <f>SUM(G15)</f>
        <v>3723</v>
      </c>
    </row>
    <row r="15" spans="1:7" ht="15">
      <c r="A15" s="3">
        <v>6526</v>
      </c>
      <c r="B15" s="3" t="s">
        <v>7</v>
      </c>
      <c r="C15" s="15"/>
      <c r="D15" s="15"/>
      <c r="E15" s="15">
        <v>3570</v>
      </c>
      <c r="F15" s="15">
        <v>3650</v>
      </c>
      <c r="G15" s="15">
        <v>3723</v>
      </c>
    </row>
    <row r="16" spans="1:7" ht="15">
      <c r="A16" s="3"/>
      <c r="B16" s="3"/>
      <c r="C16" s="15"/>
      <c r="D16" s="15"/>
      <c r="E16" s="15"/>
      <c r="F16" s="15"/>
      <c r="G16" s="15"/>
    </row>
    <row r="17" spans="1:7" ht="15.75">
      <c r="A17" s="3">
        <v>66</v>
      </c>
      <c r="B17" s="11" t="s">
        <v>64</v>
      </c>
      <c r="C17" s="15"/>
      <c r="D17" s="15"/>
      <c r="E17" s="16">
        <f>SUM(E18:E19)</f>
        <v>165940</v>
      </c>
      <c r="F17" s="15">
        <v>175232.64</v>
      </c>
      <c r="G17" s="15">
        <v>183293.34</v>
      </c>
    </row>
    <row r="18" spans="1:7" ht="15">
      <c r="A18" s="3">
        <v>6615</v>
      </c>
      <c r="B18" s="3" t="s">
        <v>64</v>
      </c>
      <c r="C18" s="15"/>
      <c r="D18" s="15"/>
      <c r="E18" s="15">
        <v>153700</v>
      </c>
      <c r="F18" s="15">
        <v>162307.2</v>
      </c>
      <c r="G18" s="15">
        <v>169773.33</v>
      </c>
    </row>
    <row r="19" spans="1:7" ht="15">
      <c r="A19" s="3">
        <v>6631</v>
      </c>
      <c r="B19" s="3" t="s">
        <v>65</v>
      </c>
      <c r="C19" s="15"/>
      <c r="D19" s="15"/>
      <c r="E19" s="15">
        <v>12240</v>
      </c>
      <c r="F19" s="15">
        <v>12925.44</v>
      </c>
      <c r="G19" s="15">
        <v>13520.01</v>
      </c>
    </row>
    <row r="20" spans="1:7" ht="12" customHeight="1">
      <c r="A20" s="3"/>
      <c r="B20" s="3"/>
      <c r="C20" s="15"/>
      <c r="D20" s="15"/>
      <c r="E20" s="15"/>
      <c r="F20" s="15"/>
      <c r="G20" s="15"/>
    </row>
    <row r="21" spans="1:7" ht="15" customHeight="1">
      <c r="A21" s="3"/>
      <c r="B21" s="3"/>
      <c r="C21" s="15"/>
      <c r="D21" s="15"/>
      <c r="E21" s="16"/>
      <c r="F21" s="15"/>
      <c r="G21" s="15"/>
    </row>
    <row r="22" spans="1:7" ht="13.5" customHeight="1">
      <c r="A22" s="3"/>
      <c r="B22" s="3"/>
      <c r="C22" s="15"/>
      <c r="D22" s="15"/>
      <c r="E22" s="15"/>
      <c r="F22" s="15"/>
      <c r="G22" s="15"/>
    </row>
    <row r="23" spans="1:7" ht="15.75">
      <c r="A23" s="11">
        <v>67</v>
      </c>
      <c r="B23" s="11" t="s">
        <v>62</v>
      </c>
      <c r="C23" s="16">
        <f>SUM(C24)</f>
        <v>4472100</v>
      </c>
      <c r="D23" s="16">
        <f>SUM(D24)</f>
        <v>1738800</v>
      </c>
      <c r="E23" s="16">
        <f>SUM(E24)</f>
        <v>0</v>
      </c>
      <c r="F23" s="16">
        <f>SUM(F24)</f>
        <v>6558710.4</v>
      </c>
      <c r="G23" s="16">
        <f>SUM(G24)</f>
        <v>6860411</v>
      </c>
    </row>
    <row r="24" spans="1:7" ht="15.75" thickBot="1">
      <c r="A24" s="6">
        <v>6711</v>
      </c>
      <c r="B24" s="6" t="s">
        <v>58</v>
      </c>
      <c r="C24" s="17">
        <v>4472100</v>
      </c>
      <c r="D24" s="17">
        <v>1738800</v>
      </c>
      <c r="E24" s="17"/>
      <c r="F24" s="17">
        <v>6558710.4</v>
      </c>
      <c r="G24" s="17">
        <v>6860411</v>
      </c>
    </row>
    <row r="25" spans="1:7" ht="15.75" thickBot="1">
      <c r="A25" s="23">
        <v>6</v>
      </c>
      <c r="B25" s="24" t="s">
        <v>10</v>
      </c>
      <c r="C25" s="25">
        <f>SUM(C9,C12,C14,C23)</f>
        <v>4472100</v>
      </c>
      <c r="D25" s="25">
        <f>SUM(D9,D12,D14,D23)</f>
        <v>1738800</v>
      </c>
      <c r="E25" s="25">
        <f>SUM(E9,E12,E14,E17,E23)</f>
        <v>320720</v>
      </c>
      <c r="F25" s="25">
        <f>SUM(F9,F12,F14,F17,F23)</f>
        <v>6971719.04</v>
      </c>
      <c r="G25" s="26">
        <f>SUM(G9,G12,G14,G17,G23)</f>
        <v>7326241.22</v>
      </c>
    </row>
    <row r="26" spans="1:7" ht="15">
      <c r="A26" s="2"/>
      <c r="B26" s="2"/>
      <c r="C26" s="19"/>
      <c r="D26" s="19"/>
      <c r="E26" s="19"/>
      <c r="F26" s="19"/>
      <c r="G26" s="19"/>
    </row>
    <row r="27" spans="1:7" ht="15">
      <c r="A27" s="3"/>
      <c r="B27" s="5" t="s">
        <v>36</v>
      </c>
      <c r="C27" s="15"/>
      <c r="D27" s="15"/>
      <c r="E27" s="15"/>
      <c r="F27" s="15"/>
      <c r="G27" s="15"/>
    </row>
    <row r="28" spans="1:7" ht="15.75">
      <c r="A28" s="11">
        <v>31</v>
      </c>
      <c r="B28" s="11" t="s">
        <v>11</v>
      </c>
      <c r="C28" s="16">
        <f>SUM(C29:C34)</f>
        <v>4217170</v>
      </c>
      <c r="D28" s="16">
        <f>SUM(D29:D34)</f>
        <v>0</v>
      </c>
      <c r="E28" s="16">
        <f>SUM(E29:E34)</f>
        <v>0</v>
      </c>
      <c r="F28" s="16">
        <f>SUM(F29:F34)</f>
        <v>4352119.39</v>
      </c>
      <c r="G28" s="16">
        <f>SUM(G29:G34)</f>
        <v>4487034.97</v>
      </c>
    </row>
    <row r="29" spans="1:7" ht="15">
      <c r="A29" s="3">
        <v>3111</v>
      </c>
      <c r="B29" s="3" t="s">
        <v>57</v>
      </c>
      <c r="C29" s="15">
        <v>3555095</v>
      </c>
      <c r="D29" s="15"/>
      <c r="E29" s="15"/>
      <c r="F29" s="15">
        <v>3668858</v>
      </c>
      <c r="G29" s="15">
        <v>3782592.5</v>
      </c>
    </row>
    <row r="30" spans="1:7" ht="15">
      <c r="A30" s="3">
        <v>3113</v>
      </c>
      <c r="B30" s="3" t="s">
        <v>12</v>
      </c>
      <c r="C30" s="15">
        <v>8460</v>
      </c>
      <c r="D30" s="15"/>
      <c r="E30" s="15"/>
      <c r="F30" s="15">
        <v>8730.72</v>
      </c>
      <c r="G30" s="15">
        <v>9001.37</v>
      </c>
    </row>
    <row r="31" spans="1:7" ht="15">
      <c r="A31" s="3">
        <v>3114</v>
      </c>
      <c r="B31" s="3" t="s">
        <v>13</v>
      </c>
      <c r="C31" s="15">
        <v>61137</v>
      </c>
      <c r="D31" s="15"/>
      <c r="E31" s="15"/>
      <c r="F31" s="15">
        <v>63093.38</v>
      </c>
      <c r="G31" s="15">
        <v>65049.27</v>
      </c>
    </row>
    <row r="32" spans="1:7" ht="15">
      <c r="A32" s="3">
        <v>3121</v>
      </c>
      <c r="B32" s="3" t="s">
        <v>48</v>
      </c>
      <c r="C32" s="15">
        <v>41524</v>
      </c>
      <c r="D32" s="15"/>
      <c r="E32" s="15"/>
      <c r="F32" s="15">
        <v>42852.77</v>
      </c>
      <c r="G32" s="15">
        <v>44181.2</v>
      </c>
    </row>
    <row r="33" spans="1:7" ht="15">
      <c r="A33" s="3">
        <v>3132</v>
      </c>
      <c r="B33" s="3" t="s">
        <v>14</v>
      </c>
      <c r="C33" s="15">
        <v>489334</v>
      </c>
      <c r="D33" s="15"/>
      <c r="E33" s="15"/>
      <c r="F33" s="15">
        <v>504992.68</v>
      </c>
      <c r="G33" s="15">
        <v>520647.45</v>
      </c>
    </row>
    <row r="34" spans="1:7" ht="15">
      <c r="A34" s="3">
        <v>3133</v>
      </c>
      <c r="B34" s="3" t="s">
        <v>15</v>
      </c>
      <c r="C34" s="15">
        <v>61620</v>
      </c>
      <c r="D34" s="15"/>
      <c r="E34" s="15"/>
      <c r="F34" s="15">
        <v>63591.84</v>
      </c>
      <c r="G34" s="15">
        <v>65563.18</v>
      </c>
    </row>
    <row r="35" spans="1:7" ht="15.75">
      <c r="A35" s="11">
        <v>32</v>
      </c>
      <c r="B35" s="11" t="s">
        <v>16</v>
      </c>
      <c r="C35" s="16">
        <f>SUM(C36:C55)</f>
        <v>254930</v>
      </c>
      <c r="D35" s="16">
        <f>SUM(D36:D55)</f>
        <v>1538800</v>
      </c>
      <c r="E35" s="16">
        <f>SUM(E36:E55)</f>
        <v>246564.59999999998</v>
      </c>
      <c r="F35" s="16">
        <f>SUM(F36:F55)</f>
        <v>2066818.35</v>
      </c>
      <c r="G35" s="16">
        <f>SUM(G36:G55)</f>
        <v>2031682.31</v>
      </c>
    </row>
    <row r="36" spans="1:7" ht="15">
      <c r="A36" s="3">
        <v>3211</v>
      </c>
      <c r="B36" s="3" t="s">
        <v>17</v>
      </c>
      <c r="C36" s="15"/>
      <c r="D36" s="15">
        <v>560</v>
      </c>
      <c r="E36" s="15">
        <v>25150</v>
      </c>
      <c r="F36" s="15">
        <v>26044.23</v>
      </c>
      <c r="G36" s="15">
        <v>25601.47</v>
      </c>
    </row>
    <row r="37" spans="1:7" ht="15">
      <c r="A37" s="3">
        <v>3212</v>
      </c>
      <c r="B37" s="3" t="s">
        <v>18</v>
      </c>
      <c r="C37" s="15">
        <v>254930</v>
      </c>
      <c r="D37" s="15"/>
      <c r="E37" s="15"/>
      <c r="F37" s="15">
        <v>258244.09</v>
      </c>
      <c r="G37" s="15">
        <v>253853.94</v>
      </c>
    </row>
    <row r="38" spans="1:7" ht="15">
      <c r="A38" s="3">
        <v>3213</v>
      </c>
      <c r="B38" s="3" t="s">
        <v>19</v>
      </c>
      <c r="C38" s="15"/>
      <c r="D38" s="15"/>
      <c r="E38" s="15">
        <v>4024</v>
      </c>
      <c r="F38" s="15">
        <v>4076.31</v>
      </c>
      <c r="G38" s="15">
        <v>4007.01</v>
      </c>
    </row>
    <row r="39" spans="1:15" ht="15.75">
      <c r="A39" s="3">
        <v>3214</v>
      </c>
      <c r="B39" s="3" t="s">
        <v>63</v>
      </c>
      <c r="C39" s="15"/>
      <c r="D39" s="15"/>
      <c r="E39" s="15">
        <v>20120</v>
      </c>
      <c r="F39" s="15">
        <v>20381.56</v>
      </c>
      <c r="G39" s="15">
        <v>20035.07</v>
      </c>
      <c r="O39" s="38"/>
    </row>
    <row r="40" spans="1:7" ht="15">
      <c r="A40" s="3">
        <v>3221</v>
      </c>
      <c r="B40" s="3" t="s">
        <v>20</v>
      </c>
      <c r="C40" s="15"/>
      <c r="D40" s="15">
        <v>39600</v>
      </c>
      <c r="E40" s="15">
        <v>15090</v>
      </c>
      <c r="F40" s="15">
        <v>55400.97</v>
      </c>
      <c r="G40" s="15">
        <v>54459.15</v>
      </c>
    </row>
    <row r="41" spans="1:7" ht="15">
      <c r="A41" s="3">
        <v>3223</v>
      </c>
      <c r="B41" s="3" t="s">
        <v>21</v>
      </c>
      <c r="C41" s="15"/>
      <c r="D41" s="15">
        <v>83900</v>
      </c>
      <c r="E41" s="15">
        <v>60360</v>
      </c>
      <c r="F41" s="15">
        <v>146135.38</v>
      </c>
      <c r="G41" s="15">
        <v>143651.07</v>
      </c>
    </row>
    <row r="42" spans="1:7" ht="15">
      <c r="A42" s="3">
        <v>3224</v>
      </c>
      <c r="B42" s="3" t="s">
        <v>56</v>
      </c>
      <c r="C42" s="15"/>
      <c r="D42" s="15">
        <v>10400</v>
      </c>
      <c r="E42" s="15">
        <v>10060</v>
      </c>
      <c r="F42" s="15">
        <v>20725.98</v>
      </c>
      <c r="G42" s="15">
        <v>20373.63</v>
      </c>
    </row>
    <row r="43" spans="1:7" ht="15">
      <c r="A43" s="3">
        <v>3225</v>
      </c>
      <c r="B43" s="3" t="s">
        <v>22</v>
      </c>
      <c r="C43" s="15"/>
      <c r="D43" s="15"/>
      <c r="E43" s="15">
        <v>10060</v>
      </c>
      <c r="F43" s="15">
        <v>10190.78</v>
      </c>
      <c r="G43" s="15">
        <v>10017.53</v>
      </c>
    </row>
    <row r="44" spans="1:7" ht="15">
      <c r="A44" s="3">
        <v>3227</v>
      </c>
      <c r="B44" s="3" t="s">
        <v>67</v>
      </c>
      <c r="C44" s="15"/>
      <c r="D44" s="15">
        <v>1500</v>
      </c>
      <c r="E44" s="15">
        <v>1000</v>
      </c>
      <c r="F44" s="15">
        <v>2532.5</v>
      </c>
      <c r="G44" s="15">
        <v>2489.44</v>
      </c>
    </row>
    <row r="45" spans="1:9" ht="15.75">
      <c r="A45" s="3">
        <v>3231</v>
      </c>
      <c r="B45" s="3" t="s">
        <v>23</v>
      </c>
      <c r="C45" s="15"/>
      <c r="D45" s="15">
        <v>1220000</v>
      </c>
      <c r="E45" s="15">
        <v>30180</v>
      </c>
      <c r="F45" s="15">
        <v>1266432.3</v>
      </c>
      <c r="G45" s="15">
        <v>1244902.9</v>
      </c>
      <c r="I45" s="38"/>
    </row>
    <row r="46" spans="1:7" ht="15">
      <c r="A46" s="3">
        <v>3232</v>
      </c>
      <c r="B46" s="3" t="s">
        <v>24</v>
      </c>
      <c r="C46" s="15"/>
      <c r="D46" s="15">
        <v>141300</v>
      </c>
      <c r="E46" s="15">
        <v>30180</v>
      </c>
      <c r="F46" s="15">
        <v>173709.24</v>
      </c>
      <c r="G46" s="15">
        <v>170756.19</v>
      </c>
    </row>
    <row r="47" spans="1:11" ht="15.75">
      <c r="A47" s="3">
        <v>3233</v>
      </c>
      <c r="B47" s="3" t="s">
        <v>25</v>
      </c>
      <c r="C47" s="15"/>
      <c r="D47" s="15">
        <v>1410</v>
      </c>
      <c r="E47" s="15">
        <v>2313.8</v>
      </c>
      <c r="F47" s="15">
        <v>3772.2</v>
      </c>
      <c r="G47" s="15">
        <v>3708.07</v>
      </c>
      <c r="K47" s="38"/>
    </row>
    <row r="48" spans="1:7" ht="15">
      <c r="A48" s="3">
        <v>3234</v>
      </c>
      <c r="B48" s="3" t="s">
        <v>26</v>
      </c>
      <c r="C48" s="15"/>
      <c r="D48" s="15">
        <v>20000</v>
      </c>
      <c r="E48" s="15">
        <v>2515</v>
      </c>
      <c r="F48" s="15">
        <v>22807.69</v>
      </c>
      <c r="G48" s="15">
        <v>22419.95</v>
      </c>
    </row>
    <row r="49" spans="1:7" ht="15">
      <c r="A49" s="3">
        <v>3236</v>
      </c>
      <c r="B49" s="3" t="s">
        <v>27</v>
      </c>
      <c r="C49" s="15"/>
      <c r="D49" s="15">
        <v>4400</v>
      </c>
      <c r="E49" s="15">
        <v>402.4</v>
      </c>
      <c r="F49" s="15">
        <v>4864.83</v>
      </c>
      <c r="G49" s="15">
        <v>4782.12</v>
      </c>
    </row>
    <row r="50" spans="1:9" ht="15.75">
      <c r="A50" s="3">
        <v>3237</v>
      </c>
      <c r="B50" s="3" t="s">
        <v>28</v>
      </c>
      <c r="C50" s="15"/>
      <c r="D50" s="15"/>
      <c r="E50" s="15">
        <v>17102</v>
      </c>
      <c r="F50" s="15">
        <v>17324.32</v>
      </c>
      <c r="G50" s="15">
        <v>17029.81</v>
      </c>
      <c r="I50" s="38"/>
    </row>
    <row r="51" spans="1:7" ht="18" customHeight="1">
      <c r="A51" s="3">
        <v>3238</v>
      </c>
      <c r="B51" s="3" t="s">
        <v>29</v>
      </c>
      <c r="C51" s="15"/>
      <c r="D51" s="15">
        <v>8700</v>
      </c>
      <c r="E51" s="15">
        <v>3018</v>
      </c>
      <c r="F51" s="15">
        <v>11870.33</v>
      </c>
      <c r="G51" s="15">
        <v>11668.53</v>
      </c>
    </row>
    <row r="52" spans="1:7" ht="15">
      <c r="A52" s="3">
        <v>3239</v>
      </c>
      <c r="B52" s="3" t="s">
        <v>30</v>
      </c>
      <c r="C52" s="15"/>
      <c r="D52" s="15">
        <v>250</v>
      </c>
      <c r="E52" s="15">
        <v>3018</v>
      </c>
      <c r="F52" s="15">
        <v>3310.48</v>
      </c>
      <c r="G52" s="15">
        <v>3254.2</v>
      </c>
    </row>
    <row r="53" spans="1:7" ht="15">
      <c r="A53" s="3">
        <v>3292</v>
      </c>
      <c r="B53" s="3" t="s">
        <v>31</v>
      </c>
      <c r="C53" s="15"/>
      <c r="D53" s="15">
        <v>5500</v>
      </c>
      <c r="E53" s="15">
        <v>8148.6</v>
      </c>
      <c r="F53" s="15">
        <v>13826.03</v>
      </c>
      <c r="G53" s="15">
        <v>13590.98</v>
      </c>
    </row>
    <row r="54" spans="1:7" ht="15">
      <c r="A54" s="3">
        <v>3294</v>
      </c>
      <c r="B54" s="3" t="s">
        <v>32</v>
      </c>
      <c r="C54" s="15"/>
      <c r="D54" s="15">
        <v>1000</v>
      </c>
      <c r="E54" s="15">
        <v>301.8</v>
      </c>
      <c r="F54" s="15">
        <v>1318.72</v>
      </c>
      <c r="G54" s="15">
        <v>1296.3</v>
      </c>
    </row>
    <row r="55" spans="1:7" ht="15">
      <c r="A55" s="3">
        <v>3299</v>
      </c>
      <c r="B55" s="3" t="s">
        <v>33</v>
      </c>
      <c r="C55" s="15"/>
      <c r="D55" s="15">
        <v>280</v>
      </c>
      <c r="E55" s="15">
        <v>3521</v>
      </c>
      <c r="F55" s="15">
        <v>3850.41</v>
      </c>
      <c r="G55" s="15">
        <v>3784.95</v>
      </c>
    </row>
    <row r="56" spans="1:9" ht="15.75">
      <c r="A56" s="11">
        <v>34</v>
      </c>
      <c r="B56" s="11" t="s">
        <v>34</v>
      </c>
      <c r="C56" s="16">
        <f>SUM(C57:C58)</f>
        <v>0</v>
      </c>
      <c r="D56" s="16">
        <f>SUM(D57:D58)</f>
        <v>250</v>
      </c>
      <c r="E56" s="16">
        <f>SUM(E57:E58)</f>
        <v>11365.9</v>
      </c>
      <c r="F56" s="16">
        <f>SUM(F57:F58)</f>
        <v>12452.24</v>
      </c>
      <c r="G56" s="16">
        <f>SUM(G57:G58)</f>
        <v>13411.050000000001</v>
      </c>
      <c r="I56" s="38"/>
    </row>
    <row r="57" spans="1:9" ht="15.75">
      <c r="A57" s="3">
        <v>3431</v>
      </c>
      <c r="B57" s="3" t="s">
        <v>55</v>
      </c>
      <c r="C57" s="15"/>
      <c r="D57" s="15">
        <v>250</v>
      </c>
      <c r="E57" s="15">
        <v>1373.9</v>
      </c>
      <c r="F57" s="15">
        <v>1740.82</v>
      </c>
      <c r="G57" s="15">
        <v>1874.86</v>
      </c>
      <c r="I57" s="38"/>
    </row>
    <row r="58" spans="1:9" ht="15.75">
      <c r="A58" s="3">
        <v>3433</v>
      </c>
      <c r="B58" s="3" t="s">
        <v>35</v>
      </c>
      <c r="C58" s="15"/>
      <c r="D58" s="15"/>
      <c r="E58" s="15">
        <v>9992</v>
      </c>
      <c r="F58" s="15">
        <v>10711.42</v>
      </c>
      <c r="G58" s="15">
        <v>11536.19</v>
      </c>
      <c r="I58" s="38"/>
    </row>
    <row r="59" spans="1:9" ht="15.75">
      <c r="A59" s="11">
        <v>38</v>
      </c>
      <c r="B59" s="11" t="s">
        <v>54</v>
      </c>
      <c r="C59" s="16">
        <f>SUM(C60)</f>
        <v>0</v>
      </c>
      <c r="D59" s="16">
        <f>SUM(D60)</f>
        <v>0</v>
      </c>
      <c r="E59" s="16">
        <f>SUM(E60)</f>
        <v>0</v>
      </c>
      <c r="F59" s="16"/>
      <c r="G59" s="16">
        <f>SUM(G60)</f>
        <v>0</v>
      </c>
      <c r="I59" s="38"/>
    </row>
    <row r="60" spans="1:9" ht="16.5" thickBot="1">
      <c r="A60" s="6">
        <v>3859</v>
      </c>
      <c r="B60" s="6" t="s">
        <v>54</v>
      </c>
      <c r="C60" s="17"/>
      <c r="D60" s="17"/>
      <c r="E60" s="17"/>
      <c r="F60" s="17"/>
      <c r="G60" s="17"/>
      <c r="I60" s="38"/>
    </row>
    <row r="61" spans="1:9" ht="16.5" thickBot="1">
      <c r="A61" s="7">
        <v>3</v>
      </c>
      <c r="B61" s="8" t="s">
        <v>37</v>
      </c>
      <c r="C61" s="12">
        <f>SUM(C59,C56,C35,C28)</f>
        <v>4472100</v>
      </c>
      <c r="D61" s="12">
        <f>SUM(D59,D56,D35,D28)</f>
        <v>1539050</v>
      </c>
      <c r="E61" s="12">
        <f>SUM(E59,E56,E35,E28)</f>
        <v>257930.49999999997</v>
      </c>
      <c r="F61" s="12">
        <f>SUM(F59,F56,F35,F28)</f>
        <v>6431389.9799999995</v>
      </c>
      <c r="G61" s="18">
        <f>SUM(G59,G56,G35,G28)</f>
        <v>6532128.33</v>
      </c>
      <c r="I61" s="38"/>
    </row>
    <row r="62" spans="1:9" ht="9.75" customHeight="1">
      <c r="A62" s="2"/>
      <c r="B62" s="2"/>
      <c r="C62" s="19"/>
      <c r="D62" s="19"/>
      <c r="E62" s="19"/>
      <c r="F62" s="19"/>
      <c r="G62" s="19"/>
      <c r="I62" s="38"/>
    </row>
    <row r="63" spans="1:12" ht="15.75">
      <c r="A63" s="3"/>
      <c r="B63" s="3" t="s">
        <v>38</v>
      </c>
      <c r="C63" s="15"/>
      <c r="D63" s="15"/>
      <c r="E63" s="15"/>
      <c r="F63" s="15"/>
      <c r="G63" s="15"/>
      <c r="I63" s="38"/>
      <c r="L63" s="38"/>
    </row>
    <row r="64" spans="1:9" ht="15.75">
      <c r="A64" s="11">
        <v>42</v>
      </c>
      <c r="B64" s="11" t="s">
        <v>52</v>
      </c>
      <c r="C64" s="16">
        <f>SUM(C65:C71)</f>
        <v>0</v>
      </c>
      <c r="D64" s="16">
        <v>27000</v>
      </c>
      <c r="E64" s="16">
        <f>SUM(E65:E71)</f>
        <v>6000</v>
      </c>
      <c r="F64" s="16">
        <v>36729</v>
      </c>
      <c r="G64" s="16">
        <v>35039.47</v>
      </c>
      <c r="I64" s="38"/>
    </row>
    <row r="65" spans="1:9" ht="15.75">
      <c r="A65" s="3">
        <v>4221</v>
      </c>
      <c r="B65" s="3" t="s">
        <v>39</v>
      </c>
      <c r="C65" s="15"/>
      <c r="D65" s="15">
        <v>27000</v>
      </c>
      <c r="E65" s="15"/>
      <c r="F65" s="15">
        <v>30051</v>
      </c>
      <c r="G65" s="15">
        <v>28668.66</v>
      </c>
      <c r="I65" s="38"/>
    </row>
    <row r="66" spans="1:9" ht="15.75">
      <c r="A66" s="3">
        <v>4222</v>
      </c>
      <c r="B66" s="3" t="s">
        <v>40</v>
      </c>
      <c r="C66" s="15"/>
      <c r="D66" s="15"/>
      <c r="E66" s="15"/>
      <c r="F66" s="15"/>
      <c r="G66" s="15"/>
      <c r="I66" s="38"/>
    </row>
    <row r="67" spans="1:7" ht="15">
      <c r="A67" s="3">
        <v>4223</v>
      </c>
      <c r="B67" s="3" t="s">
        <v>41</v>
      </c>
      <c r="C67" s="15"/>
      <c r="D67" s="15"/>
      <c r="E67" s="15"/>
      <c r="F67" s="15"/>
      <c r="G67" s="15"/>
    </row>
    <row r="68" spans="1:11" ht="15.75">
      <c r="A68" s="3">
        <v>4226</v>
      </c>
      <c r="B68" s="3" t="s">
        <v>42</v>
      </c>
      <c r="C68" s="15"/>
      <c r="D68" s="15"/>
      <c r="E68" s="15"/>
      <c r="F68" s="15"/>
      <c r="G68" s="15"/>
      <c r="K68" s="38"/>
    </row>
    <row r="69" spans="1:7" ht="15">
      <c r="A69" s="3">
        <v>4227</v>
      </c>
      <c r="B69" s="3" t="s">
        <v>43</v>
      </c>
      <c r="C69" s="15"/>
      <c r="D69" s="15"/>
      <c r="E69" s="15"/>
      <c r="F69" s="15"/>
      <c r="G69" s="15"/>
    </row>
    <row r="70" spans="1:9" ht="15">
      <c r="A70" s="3">
        <v>4241</v>
      </c>
      <c r="B70" s="3" t="s">
        <v>44</v>
      </c>
      <c r="C70" s="15"/>
      <c r="D70" s="15"/>
      <c r="E70" s="15">
        <v>6000</v>
      </c>
      <c r="F70" s="15">
        <v>6678</v>
      </c>
      <c r="G70" s="15">
        <v>6370.81</v>
      </c>
      <c r="I70" s="37"/>
    </row>
    <row r="71" spans="1:7" ht="15">
      <c r="A71" s="3">
        <v>4244</v>
      </c>
      <c r="B71" s="3" t="s">
        <v>61</v>
      </c>
      <c r="C71" s="15"/>
      <c r="D71" s="15"/>
      <c r="E71" s="15"/>
      <c r="F71" s="15"/>
      <c r="G71" s="15"/>
    </row>
    <row r="72" spans="1:7" ht="15.75">
      <c r="A72" s="11">
        <v>45</v>
      </c>
      <c r="B72" s="11" t="s">
        <v>45</v>
      </c>
      <c r="C72" s="16">
        <f>SUM(C73)</f>
        <v>0</v>
      </c>
      <c r="D72" s="16">
        <v>560000</v>
      </c>
      <c r="E72" s="16">
        <f>SUM(E73)</f>
        <v>0</v>
      </c>
      <c r="F72" s="16">
        <v>623280</v>
      </c>
      <c r="G72" s="16">
        <v>594609.12</v>
      </c>
    </row>
    <row r="73" spans="1:7" ht="15.75" thickBot="1">
      <c r="A73" s="6">
        <v>4511</v>
      </c>
      <c r="B73" s="6" t="s">
        <v>46</v>
      </c>
      <c r="C73" s="17"/>
      <c r="D73" s="17">
        <v>560000</v>
      </c>
      <c r="E73" s="17"/>
      <c r="F73" s="17">
        <v>623280</v>
      </c>
      <c r="G73" s="17">
        <v>594609.12</v>
      </c>
    </row>
    <row r="74" spans="1:7" ht="15">
      <c r="A74" s="13">
        <v>4</v>
      </c>
      <c r="B74" s="14" t="s">
        <v>47</v>
      </c>
      <c r="C74" s="20">
        <f>SUM(C64,C72)</f>
        <v>0</v>
      </c>
      <c r="D74" s="20">
        <v>760000</v>
      </c>
      <c r="E74" s="20">
        <f>SUM(E64,E72)</f>
        <v>6000</v>
      </c>
      <c r="F74" s="20">
        <v>629958</v>
      </c>
      <c r="G74" s="40">
        <v>600979.93</v>
      </c>
    </row>
    <row r="75" spans="1:7" ht="16.5" thickBot="1">
      <c r="A75" s="27"/>
      <c r="B75" s="27" t="s">
        <v>53</v>
      </c>
      <c r="C75" s="28">
        <f>SUM(C61,C74)</f>
        <v>4472100</v>
      </c>
      <c r="D75" s="28">
        <v>2126050</v>
      </c>
      <c r="E75" s="28">
        <f>SUM(E61,E74)</f>
        <v>263930.5</v>
      </c>
      <c r="F75" s="28">
        <v>7091398.98</v>
      </c>
      <c r="G75" s="28">
        <v>7126737.45</v>
      </c>
    </row>
    <row r="76" ht="13.5" thickTop="1"/>
    <row r="77" ht="12.75">
      <c r="B77" t="s">
        <v>70</v>
      </c>
    </row>
    <row r="78" ht="12.75">
      <c r="I78" s="39"/>
    </row>
    <row r="79" ht="12.75">
      <c r="B79" t="s">
        <v>69</v>
      </c>
    </row>
    <row r="80" ht="12.75">
      <c r="B80" t="s">
        <v>68</v>
      </c>
    </row>
    <row r="83" ht="12.75">
      <c r="E83" t="s">
        <v>72</v>
      </c>
    </row>
    <row r="84" ht="12.75">
      <c r="E84" t="s">
        <v>71</v>
      </c>
    </row>
    <row r="85" ht="12.75">
      <c r="B85" s="36"/>
    </row>
  </sheetData>
  <sheetProtection/>
  <mergeCells count="2">
    <mergeCell ref="C6:E6"/>
    <mergeCell ref="F6:G6"/>
  </mergeCells>
  <printOptions/>
  <pageMargins left="0.75" right="0.75" top="1" bottom="1" header="0.5" footer="0.5"/>
  <pageSetup horizontalDpi="600" verticalDpi="600" orientation="portrait" paperSize="9" scale="71" r:id="rId2"/>
  <rowBreaks count="2" manualBreakCount="2">
    <brk id="66" max="7" man="1"/>
    <brk id="9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9:O74"/>
  <sheetViews>
    <sheetView zoomScalePageLayoutView="0" workbookViewId="0" topLeftCell="A20">
      <selection activeCell="I78" sqref="I78"/>
    </sheetView>
  </sheetViews>
  <sheetFormatPr defaultColWidth="9.140625" defaultRowHeight="12.75"/>
  <sheetData>
    <row r="39" ht="15">
      <c r="O39" s="38"/>
    </row>
    <row r="45" ht="15">
      <c r="I45" s="38"/>
    </row>
    <row r="47" ht="15">
      <c r="K47" s="38"/>
    </row>
    <row r="50" ht="15">
      <c r="I50" s="38"/>
    </row>
    <row r="56" ht="15">
      <c r="I56" s="38"/>
    </row>
    <row r="57" ht="15">
      <c r="I57" s="38"/>
    </row>
    <row r="58" ht="15">
      <c r="I58" s="38"/>
    </row>
    <row r="59" ht="15">
      <c r="I59" s="38"/>
    </row>
    <row r="60" ht="15">
      <c r="I60" s="38"/>
    </row>
    <row r="61" ht="15">
      <c r="I61" s="38"/>
    </row>
    <row r="62" ht="15">
      <c r="I62" s="38"/>
    </row>
    <row r="63" spans="9:12" ht="15">
      <c r="I63" s="38"/>
      <c r="L63" s="38"/>
    </row>
    <row r="64" ht="15">
      <c r="I64" s="38"/>
    </row>
    <row r="65" ht="15">
      <c r="I65" s="38"/>
    </row>
    <row r="66" ht="15">
      <c r="I66" s="38"/>
    </row>
    <row r="68" ht="15">
      <c r="K68" s="38"/>
    </row>
    <row r="74" ht="15">
      <c r="G74" s="38">
        <v>239967.25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39:O74"/>
  <sheetViews>
    <sheetView zoomScalePageLayoutView="0" workbookViewId="0" topLeftCell="A20">
      <selection activeCell="I78" sqref="I78"/>
    </sheetView>
  </sheetViews>
  <sheetFormatPr defaultColWidth="9.140625" defaultRowHeight="12.75"/>
  <sheetData>
    <row r="39" ht="15">
      <c r="O39" s="38"/>
    </row>
    <row r="45" ht="15">
      <c r="I45" s="38"/>
    </row>
    <row r="47" ht="15">
      <c r="K47" s="38"/>
    </row>
    <row r="50" ht="15">
      <c r="I50" s="38"/>
    </row>
    <row r="56" ht="15">
      <c r="I56" s="38"/>
    </row>
    <row r="57" ht="15">
      <c r="I57" s="38"/>
    </row>
    <row r="58" ht="15">
      <c r="I58" s="38"/>
    </row>
    <row r="59" ht="15">
      <c r="I59" s="38"/>
    </row>
    <row r="60" ht="15">
      <c r="I60" s="38"/>
    </row>
    <row r="61" ht="15">
      <c r="I61" s="38"/>
    </row>
    <row r="62" ht="15">
      <c r="I62" s="38"/>
    </row>
    <row r="63" spans="9:12" ht="15">
      <c r="I63" s="38"/>
      <c r="L63" s="38"/>
    </row>
    <row r="64" ht="15">
      <c r="I64" s="38"/>
    </row>
    <row r="65" ht="15">
      <c r="I65" s="38"/>
    </row>
    <row r="66" ht="15">
      <c r="I66" s="38"/>
    </row>
    <row r="68" ht="15">
      <c r="K68" s="38"/>
    </row>
    <row r="74" ht="15">
      <c r="G74" s="38">
        <v>239967.25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Župa dubrovačka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</dc:creator>
  <cp:keywords/>
  <dc:description/>
  <cp:lastModifiedBy>Korisnik</cp:lastModifiedBy>
  <cp:lastPrinted>2013-12-09T07:52:36Z</cp:lastPrinted>
  <dcterms:created xsi:type="dcterms:W3CDTF">2010-04-28T10:49:41Z</dcterms:created>
  <dcterms:modified xsi:type="dcterms:W3CDTF">2016-01-26T12:46:28Z</dcterms:modified>
  <cp:category/>
  <cp:version/>
  <cp:contentType/>
  <cp:contentStatus/>
</cp:coreProperties>
</file>