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827"/>
  <workbookPr/>
  <mc:AlternateContent xmlns:mc="http://schemas.openxmlformats.org/markup-compatibility/2006">
    <mc:Choice Requires="x15">
      <x15ac:absPath xmlns:x15ac="http://schemas.microsoft.com/office/spreadsheetml/2010/11/ac" url="C:\Users\Računovodstvo\Downloads\"/>
    </mc:Choice>
  </mc:AlternateContent>
  <xr:revisionPtr revIDLastSave="0" documentId="13_ncr:1_{65F20F3F-5D45-407A-AABA-4237B657FF7D}" xr6:coauthVersionLast="37" xr6:coauthVersionMax="3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20985"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79021"/>
</workbook>
</file>

<file path=xl/calcChain.xml><?xml version="1.0" encoding="utf-8"?>
<calcChain xmlns="http://schemas.openxmlformats.org/spreadsheetml/2006/main">
  <c r="L1447" i="9" l="1"/>
  <c r="J1447" i="9"/>
  <c r="F317" i="9"/>
  <c r="F316" i="9"/>
  <c r="F315" i="9"/>
  <c r="F314" i="9" s="1"/>
  <c r="F313" i="9"/>
  <c r="F312" i="9"/>
  <c r="F311" i="9"/>
  <c r="F310" i="9"/>
  <c r="F309" i="9"/>
  <c r="H308" i="9"/>
  <c r="G308" i="9"/>
  <c r="E308" i="9" s="1"/>
  <c r="B308" i="9" s="1"/>
  <c r="F308" i="9"/>
  <c r="F307" i="9"/>
  <c r="H306" i="9"/>
  <c r="G306" i="9"/>
  <c r="E306" i="9" s="1"/>
  <c r="B306" i="9" s="1"/>
  <c r="F306" i="9"/>
  <c r="H305" i="9"/>
  <c r="G305" i="9"/>
  <c r="E305" i="9" s="1"/>
  <c r="B305" i="9" s="1"/>
  <c r="F305" i="9"/>
  <c r="H304" i="9"/>
  <c r="G304" i="9"/>
  <c r="F304" i="9"/>
  <c r="E304" i="9"/>
  <c r="B304" i="9"/>
  <c r="H303" i="9"/>
  <c r="G303" i="9"/>
  <c r="F303" i="9"/>
  <c r="E303" i="9"/>
  <c r="B303" i="9" s="1"/>
  <c r="H302" i="9"/>
  <c r="G302" i="9"/>
  <c r="E302" i="9" s="1"/>
  <c r="B302" i="9" s="1"/>
  <c r="F302" i="9"/>
  <c r="H301" i="9"/>
  <c r="G301" i="9"/>
  <c r="F301" i="9"/>
  <c r="E301" i="9"/>
  <c r="B301" i="9"/>
  <c r="H300" i="9"/>
  <c r="G300" i="9"/>
  <c r="E300" i="9" s="1"/>
  <c r="B300" i="9" s="1"/>
  <c r="F300" i="9"/>
  <c r="H299" i="9"/>
  <c r="G299" i="9"/>
  <c r="E299" i="9" s="1"/>
  <c r="B299" i="9" s="1"/>
  <c r="F299" i="9"/>
  <c r="H298" i="9"/>
  <c r="G298" i="9"/>
  <c r="E298" i="9" s="1"/>
  <c r="B298" i="9" s="1"/>
  <c r="F298" i="9"/>
  <c r="H297" i="9"/>
  <c r="G297" i="9"/>
  <c r="F297" i="9"/>
  <c r="H296" i="9"/>
  <c r="G296" i="9"/>
  <c r="F296" i="9"/>
  <c r="E296" i="9"/>
  <c r="B296" i="9" s="1"/>
  <c r="H295" i="9"/>
  <c r="G295" i="9"/>
  <c r="E295" i="9" s="1"/>
  <c r="B295" i="9" s="1"/>
  <c r="F295" i="9"/>
  <c r="H294" i="9"/>
  <c r="G294" i="9"/>
  <c r="E294" i="9" s="1"/>
  <c r="B294" i="9" s="1"/>
  <c r="F294" i="9"/>
  <c r="H293" i="9"/>
  <c r="G293" i="9"/>
  <c r="F293" i="9"/>
  <c r="H292" i="9"/>
  <c r="G292" i="9"/>
  <c r="F292" i="9"/>
  <c r="H291" i="9"/>
  <c r="G291" i="9"/>
  <c r="E291" i="9" s="1"/>
  <c r="B291" i="9" s="1"/>
  <c r="F291" i="9"/>
  <c r="F290" i="9"/>
  <c r="F289" i="9"/>
  <c r="H288" i="9"/>
  <c r="G288" i="9"/>
  <c r="F288" i="9"/>
  <c r="E288" i="9"/>
  <c r="B288" i="9" s="1"/>
  <c r="H287" i="9"/>
  <c r="G287" i="9"/>
  <c r="F287" i="9"/>
  <c r="H286" i="9"/>
  <c r="G286" i="9"/>
  <c r="E286" i="9" s="1"/>
  <c r="B286" i="9" s="1"/>
  <c r="F286" i="9"/>
  <c r="H285" i="9"/>
  <c r="G285" i="9"/>
  <c r="E285" i="9" s="1"/>
  <c r="B285" i="9" s="1"/>
  <c r="F285" i="9"/>
  <c r="F284" i="9"/>
  <c r="H283" i="9"/>
  <c r="E283" i="9" s="1"/>
  <c r="B283" i="9" s="1"/>
  <c r="G283" i="9"/>
  <c r="F283" i="9"/>
  <c r="H282" i="9"/>
  <c r="G282" i="9"/>
  <c r="F282" i="9"/>
  <c r="E282" i="9"/>
  <c r="B282" i="9" s="1"/>
  <c r="H281" i="9"/>
  <c r="G281" i="9"/>
  <c r="E281" i="9" s="1"/>
  <c r="B281" i="9" s="1"/>
  <c r="F281" i="9"/>
  <c r="F280" i="9"/>
  <c r="F279" i="9"/>
  <c r="F278" i="9"/>
  <c r="F277" i="9"/>
  <c r="F276" i="9"/>
  <c r="L275" i="9"/>
  <c r="F275" i="9" s="1"/>
  <c r="H275" i="9"/>
  <c r="F274" i="9"/>
  <c r="I273" i="9"/>
  <c r="H273" i="9"/>
  <c r="F273" i="9"/>
  <c r="E272" i="9"/>
  <c r="M271" i="9"/>
  <c r="L271" i="9"/>
  <c r="F271" i="9"/>
  <c r="E271" i="9"/>
  <c r="B271" i="9" s="1"/>
  <c r="M270" i="9"/>
  <c r="L270" i="9"/>
  <c r="F270" i="9" s="1"/>
  <c r="B270" i="9" s="1"/>
  <c r="E270" i="9"/>
  <c r="M269" i="9"/>
  <c r="L269" i="9"/>
  <c r="F269" i="9" s="1"/>
  <c r="B269" i="9" s="1"/>
  <c r="E269" i="9"/>
  <c r="M268" i="9"/>
  <c r="F268" i="9" s="1"/>
  <c r="L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s="1"/>
  <c r="B262" i="9" s="1"/>
  <c r="E262" i="9"/>
  <c r="M261" i="9"/>
  <c r="L261" i="9"/>
  <c r="F261" i="9" s="1"/>
  <c r="B261" i="9" s="1"/>
  <c r="E261" i="9"/>
  <c r="M260" i="9"/>
  <c r="L260" i="9"/>
  <c r="F260" i="9"/>
  <c r="E260" i="9"/>
  <c r="B260" i="9" s="1"/>
  <c r="M259" i="9"/>
  <c r="L259" i="9"/>
  <c r="F259" i="9" s="1"/>
  <c r="E259" i="9"/>
  <c r="M258" i="9"/>
  <c r="L258" i="9"/>
  <c r="F258" i="9" s="1"/>
  <c r="B258" i="9" s="1"/>
  <c r="E258" i="9"/>
  <c r="M257" i="9"/>
  <c r="L257" i="9"/>
  <c r="F257" i="9" s="1"/>
  <c r="B257" i="9" s="1"/>
  <c r="E257" i="9"/>
  <c r="M256" i="9"/>
  <c r="L256" i="9"/>
  <c r="F256" i="9"/>
  <c r="E256" i="9"/>
  <c r="B256" i="9" s="1"/>
  <c r="M255" i="9"/>
  <c r="L255" i="9"/>
  <c r="F255" i="9" s="1"/>
  <c r="E255" i="9"/>
  <c r="B255" i="9" s="1"/>
  <c r="M254" i="9"/>
  <c r="L254" i="9"/>
  <c r="F254" i="9" s="1"/>
  <c r="B254" i="9" s="1"/>
  <c r="E254" i="9"/>
  <c r="M253" i="9"/>
  <c r="L253" i="9"/>
  <c r="F253" i="9" s="1"/>
  <c r="E253" i="9"/>
  <c r="M252" i="9"/>
  <c r="L252" i="9"/>
  <c r="F252" i="9"/>
  <c r="E252" i="9"/>
  <c r="B252" i="9" s="1"/>
  <c r="M251" i="9"/>
  <c r="L251" i="9"/>
  <c r="F251" i="9" s="1"/>
  <c r="E251" i="9"/>
  <c r="B251" i="9" s="1"/>
  <c r="M250" i="9"/>
  <c r="L250" i="9"/>
  <c r="F250" i="9" s="1"/>
  <c r="B250" i="9" s="1"/>
  <c r="E250" i="9"/>
  <c r="M249" i="9"/>
  <c r="L249" i="9"/>
  <c r="F249" i="9" s="1"/>
  <c r="E249" i="9"/>
  <c r="M248" i="9"/>
  <c r="L248" i="9"/>
  <c r="F248" i="9"/>
  <c r="E248" i="9"/>
  <c r="B248" i="9" s="1"/>
  <c r="M247" i="9"/>
  <c r="L247" i="9"/>
  <c r="F247" i="9" s="1"/>
  <c r="B247" i="9" s="1"/>
  <c r="E247" i="9"/>
  <c r="M246" i="9"/>
  <c r="L246" i="9"/>
  <c r="F246" i="9" s="1"/>
  <c r="B246" i="9" s="1"/>
  <c r="E246" i="9"/>
  <c r="M245" i="9"/>
  <c r="L245" i="9"/>
  <c r="F245" i="9" s="1"/>
  <c r="B245" i="9" s="1"/>
  <c r="E245" i="9"/>
  <c r="M244" i="9"/>
  <c r="L244" i="9"/>
  <c r="F244" i="9"/>
  <c r="E244" i="9"/>
  <c r="B244" i="9" s="1"/>
  <c r="M243" i="9"/>
  <c r="L243" i="9"/>
  <c r="F243" i="9" s="1"/>
  <c r="B243" i="9" s="1"/>
  <c r="E243" i="9"/>
  <c r="M242" i="9"/>
  <c r="L242" i="9"/>
  <c r="F242" i="9" s="1"/>
  <c r="B242" i="9" s="1"/>
  <c r="E242" i="9"/>
  <c r="M241" i="9"/>
  <c r="L241" i="9"/>
  <c r="F241" i="9" s="1"/>
  <c r="E241" i="9"/>
  <c r="B241" i="9" s="1"/>
  <c r="M240" i="9"/>
  <c r="L240" i="9"/>
  <c r="F240" i="9"/>
  <c r="E240" i="9"/>
  <c r="B240" i="9" s="1"/>
  <c r="M239" i="9"/>
  <c r="L239" i="9"/>
  <c r="F239" i="9" s="1"/>
  <c r="B239" i="9" s="1"/>
  <c r="E239" i="9"/>
  <c r="M238" i="9"/>
  <c r="L238" i="9"/>
  <c r="F238" i="9" s="1"/>
  <c r="B238" i="9" s="1"/>
  <c r="E238" i="9"/>
  <c r="M237" i="9"/>
  <c r="L237" i="9"/>
  <c r="F237" i="9" s="1"/>
  <c r="B237" i="9" s="1"/>
  <c r="E237" i="9"/>
  <c r="M236" i="9"/>
  <c r="L236" i="9"/>
  <c r="F236" i="9"/>
  <c r="E236" i="9"/>
  <c r="B236" i="9" s="1"/>
  <c r="M235" i="9"/>
  <c r="L235" i="9"/>
  <c r="F235" i="9" s="1"/>
  <c r="B235" i="9" s="1"/>
  <c r="E235" i="9"/>
  <c r="M234" i="9"/>
  <c r="L234" i="9"/>
  <c r="F234" i="9" s="1"/>
  <c r="B234" i="9" s="1"/>
  <c r="E234" i="9"/>
  <c r="M233" i="9"/>
  <c r="L233" i="9"/>
  <c r="F233" i="9" s="1"/>
  <c r="B233" i="9" s="1"/>
  <c r="E233" i="9"/>
  <c r="M232" i="9"/>
  <c r="L232" i="9"/>
  <c r="F232" i="9"/>
  <c r="E232" i="9"/>
  <c r="B232" i="9" s="1"/>
  <c r="M231" i="9"/>
  <c r="L231" i="9"/>
  <c r="F231" i="9" s="1"/>
  <c r="B231" i="9" s="1"/>
  <c r="E231" i="9"/>
  <c r="M230" i="9"/>
  <c r="L230" i="9"/>
  <c r="F230" i="9" s="1"/>
  <c r="B230" i="9" s="1"/>
  <c r="E230" i="9"/>
  <c r="M229" i="9"/>
  <c r="L229" i="9"/>
  <c r="F229" i="9" s="1"/>
  <c r="B229" i="9" s="1"/>
  <c r="E229" i="9"/>
  <c r="M228" i="9"/>
  <c r="L228" i="9"/>
  <c r="F228" i="9"/>
  <c r="E228" i="9"/>
  <c r="B228" i="9" s="1"/>
  <c r="M227" i="9"/>
  <c r="L227" i="9"/>
  <c r="F227" i="9" s="1"/>
  <c r="B227" i="9" s="1"/>
  <c r="E227" i="9"/>
  <c r="M226" i="9"/>
  <c r="L226" i="9"/>
  <c r="F226" i="9" s="1"/>
  <c r="B226" i="9" s="1"/>
  <c r="E226" i="9"/>
  <c r="M225" i="9"/>
  <c r="L225" i="9"/>
  <c r="F225" i="9" s="1"/>
  <c r="B225" i="9" s="1"/>
  <c r="E225" i="9"/>
  <c r="M224" i="9"/>
  <c r="L224" i="9"/>
  <c r="F224" i="9"/>
  <c r="E224" i="9"/>
  <c r="B224" i="9" s="1"/>
  <c r="M223" i="9"/>
  <c r="L223" i="9"/>
  <c r="E223" i="9"/>
  <c r="M222" i="9"/>
  <c r="L222" i="9"/>
  <c r="F222" i="9" s="1"/>
  <c r="B222" i="9" s="1"/>
  <c r="E222" i="9"/>
  <c r="M221" i="9"/>
  <c r="F221" i="9" s="1"/>
  <c r="L221" i="9"/>
  <c r="E221" i="9"/>
  <c r="M220" i="9"/>
  <c r="L220" i="9"/>
  <c r="E220" i="9"/>
  <c r="M219" i="9"/>
  <c r="L219" i="9"/>
  <c r="E219" i="9"/>
  <c r="M218" i="9"/>
  <c r="L218" i="9"/>
  <c r="E218" i="9"/>
  <c r="M217" i="9"/>
  <c r="L217" i="9"/>
  <c r="E217" i="9"/>
  <c r="M216" i="9"/>
  <c r="L216" i="9"/>
  <c r="F216" i="9" s="1"/>
  <c r="B216" i="9" s="1"/>
  <c r="E216" i="9"/>
  <c r="M215" i="9"/>
  <c r="L215" i="9"/>
  <c r="E215" i="9"/>
  <c r="M214" i="9"/>
  <c r="L214" i="9"/>
  <c r="F214" i="9" s="1"/>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G159" i="9"/>
  <c r="E159" i="9" s="1"/>
  <c r="B159" i="9" s="1"/>
  <c r="F159" i="9"/>
  <c r="H158" i="9"/>
  <c r="G158" i="9"/>
  <c r="E158" i="9" s="1"/>
  <c r="B158" i="9" s="1"/>
  <c r="F158" i="9"/>
  <c r="H157" i="9"/>
  <c r="E157" i="9" s="1"/>
  <c r="B157" i="9" s="1"/>
  <c r="G157" i="9"/>
  <c r="F157" i="9"/>
  <c r="H156" i="9"/>
  <c r="G156" i="9"/>
  <c r="F156" i="9"/>
  <c r="E156" i="9"/>
  <c r="B156" i="9" s="1"/>
  <c r="H155" i="9"/>
  <c r="G155" i="9"/>
  <c r="E155" i="9" s="1"/>
  <c r="B155" i="9" s="1"/>
  <c r="F155" i="9"/>
  <c r="H154" i="9"/>
  <c r="G154" i="9"/>
  <c r="E154" i="9" s="1"/>
  <c r="B154" i="9" s="1"/>
  <c r="F154" i="9"/>
  <c r="H153" i="9"/>
  <c r="E153" i="9" s="1"/>
  <c r="B153" i="9" s="1"/>
  <c r="G153" i="9"/>
  <c r="F153" i="9"/>
  <c r="H152" i="9"/>
  <c r="G152" i="9"/>
  <c r="F152" i="9"/>
  <c r="E152" i="9"/>
  <c r="B152" i="9" s="1"/>
  <c r="H151" i="9"/>
  <c r="G151" i="9"/>
  <c r="E151" i="9" s="1"/>
  <c r="B151" i="9" s="1"/>
  <c r="F151" i="9"/>
  <c r="H150" i="9"/>
  <c r="G150" i="9"/>
  <c r="E150" i="9" s="1"/>
  <c r="B150" i="9" s="1"/>
  <c r="F150" i="9"/>
  <c r="H149" i="9"/>
  <c r="E149" i="9" s="1"/>
  <c r="B149" i="9" s="1"/>
  <c r="G149" i="9"/>
  <c r="F149" i="9"/>
  <c r="H148" i="9"/>
  <c r="G148" i="9"/>
  <c r="F148" i="9"/>
  <c r="E148" i="9"/>
  <c r="B148" i="9" s="1"/>
  <c r="H147" i="9"/>
  <c r="G147" i="9"/>
  <c r="E147" i="9" s="1"/>
  <c r="B147" i="9" s="1"/>
  <c r="F147" i="9"/>
  <c r="H146" i="9"/>
  <c r="G146" i="9"/>
  <c r="E146" i="9" s="1"/>
  <c r="B146" i="9" s="1"/>
  <c r="F146" i="9"/>
  <c r="H145" i="9"/>
  <c r="E145" i="9" s="1"/>
  <c r="B145" i="9" s="1"/>
  <c r="G145" i="9"/>
  <c r="F145" i="9"/>
  <c r="H144" i="9"/>
  <c r="G144" i="9"/>
  <c r="F144" i="9"/>
  <c r="E144" i="9"/>
  <c r="B144" i="9" s="1"/>
  <c r="F143" i="9"/>
  <c r="H142" i="9"/>
  <c r="G142" i="9"/>
  <c r="E142" i="9" s="1"/>
  <c r="B142" i="9" s="1"/>
  <c r="F142" i="9"/>
  <c r="H141" i="9"/>
  <c r="E141" i="9" s="1"/>
  <c r="B141" i="9" s="1"/>
  <c r="G141" i="9"/>
  <c r="F141" i="9"/>
  <c r="H140" i="9"/>
  <c r="G140" i="9"/>
  <c r="F140" i="9"/>
  <c r="E140" i="9"/>
  <c r="B140" i="9" s="1"/>
  <c r="H139" i="9"/>
  <c r="G139" i="9"/>
  <c r="E139" i="9" s="1"/>
  <c r="B139" i="9" s="1"/>
  <c r="F139" i="9"/>
  <c r="H138" i="9"/>
  <c r="G138" i="9"/>
  <c r="E138" i="9" s="1"/>
  <c r="B138" i="9" s="1"/>
  <c r="F138" i="9"/>
  <c r="H137" i="9"/>
  <c r="E137" i="9" s="1"/>
  <c r="B137" i="9" s="1"/>
  <c r="G137" i="9"/>
  <c r="F137" i="9"/>
  <c r="H136" i="9"/>
  <c r="G136" i="9"/>
  <c r="F136" i="9"/>
  <c r="E136" i="9"/>
  <c r="B136" i="9" s="1"/>
  <c r="H135" i="9"/>
  <c r="G135" i="9"/>
  <c r="E135" i="9" s="1"/>
  <c r="B135" i="9" s="1"/>
  <c r="F135" i="9"/>
  <c r="H134" i="9"/>
  <c r="G134" i="9"/>
  <c r="E134" i="9" s="1"/>
  <c r="B134" i="9" s="1"/>
  <c r="F134" i="9"/>
  <c r="H133" i="9"/>
  <c r="E133" i="9" s="1"/>
  <c r="B133" i="9" s="1"/>
  <c r="G133" i="9"/>
  <c r="F133" i="9"/>
  <c r="H132" i="9"/>
  <c r="G132" i="9"/>
  <c r="F132" i="9"/>
  <c r="E132" i="9"/>
  <c r="B132" i="9" s="1"/>
  <c r="H131" i="9"/>
  <c r="G131" i="9"/>
  <c r="E131" i="9" s="1"/>
  <c r="B131" i="9" s="1"/>
  <c r="F131" i="9"/>
  <c r="H130" i="9"/>
  <c r="G130" i="9"/>
  <c r="E130" i="9" s="1"/>
  <c r="B130" i="9" s="1"/>
  <c r="F130" i="9"/>
  <c r="H129" i="9"/>
  <c r="E129" i="9" s="1"/>
  <c r="B129" i="9" s="1"/>
  <c r="G129" i="9"/>
  <c r="F129" i="9"/>
  <c r="H128" i="9"/>
  <c r="G128" i="9"/>
  <c r="F128" i="9"/>
  <c r="E128" i="9"/>
  <c r="B128" i="9" s="1"/>
  <c r="H127" i="9"/>
  <c r="G127" i="9"/>
  <c r="E127" i="9" s="1"/>
  <c r="B127" i="9" s="1"/>
  <c r="F127" i="9"/>
  <c r="H126" i="9"/>
  <c r="G126" i="9"/>
  <c r="E126" i="9" s="1"/>
  <c r="B126" i="9" s="1"/>
  <c r="F126" i="9"/>
  <c r="H125" i="9"/>
  <c r="E125" i="9" s="1"/>
  <c r="B125" i="9" s="1"/>
  <c r="G125" i="9"/>
  <c r="F125" i="9"/>
  <c r="H124" i="9"/>
  <c r="G124" i="9"/>
  <c r="F124" i="9"/>
  <c r="E124" i="9"/>
  <c r="B124" i="9" s="1"/>
  <c r="H123" i="9"/>
  <c r="G123" i="9"/>
  <c r="E123" i="9" s="1"/>
  <c r="B123" i="9" s="1"/>
  <c r="F123" i="9"/>
  <c r="H122" i="9"/>
  <c r="G122" i="9"/>
  <c r="E122" i="9" s="1"/>
  <c r="B122" i="9" s="1"/>
  <c r="F122" i="9"/>
  <c r="H121" i="9"/>
  <c r="E121" i="9" s="1"/>
  <c r="B121" i="9" s="1"/>
  <c r="G121" i="9"/>
  <c r="F121" i="9"/>
  <c r="H120" i="9"/>
  <c r="G120" i="9"/>
  <c r="F120" i="9"/>
  <c r="E120" i="9"/>
  <c r="B120" i="9" s="1"/>
  <c r="H119" i="9"/>
  <c r="G119" i="9"/>
  <c r="E119" i="9" s="1"/>
  <c r="B119" i="9" s="1"/>
  <c r="F119" i="9"/>
  <c r="H118" i="9"/>
  <c r="G118" i="9"/>
  <c r="E118" i="9" s="1"/>
  <c r="B118" i="9" s="1"/>
  <c r="F118" i="9"/>
  <c r="H117" i="9"/>
  <c r="E117" i="9" s="1"/>
  <c r="B117" i="9" s="1"/>
  <c r="G117" i="9"/>
  <c r="F117" i="9"/>
  <c r="H116" i="9"/>
  <c r="G116" i="9"/>
  <c r="F116" i="9"/>
  <c r="E116" i="9"/>
  <c r="B116" i="9" s="1"/>
  <c r="H115" i="9"/>
  <c r="G115" i="9"/>
  <c r="E115" i="9" s="1"/>
  <c r="B115" i="9" s="1"/>
  <c r="F115" i="9"/>
  <c r="H114" i="9"/>
  <c r="G114" i="9"/>
  <c r="E114" i="9" s="1"/>
  <c r="B114" i="9" s="1"/>
  <c r="F114" i="9"/>
  <c r="H113" i="9"/>
  <c r="E113" i="9" s="1"/>
  <c r="B113" i="9" s="1"/>
  <c r="G113" i="9"/>
  <c r="F113" i="9"/>
  <c r="H112" i="9"/>
  <c r="G112" i="9"/>
  <c r="F112" i="9"/>
  <c r="E112" i="9"/>
  <c r="B112" i="9" s="1"/>
  <c r="H111" i="9"/>
  <c r="G111" i="9"/>
  <c r="E111" i="9" s="1"/>
  <c r="B111" i="9" s="1"/>
  <c r="F111" i="9"/>
  <c r="H110" i="9"/>
  <c r="G110" i="9"/>
  <c r="E110" i="9" s="1"/>
  <c r="B110" i="9" s="1"/>
  <c r="F110" i="9"/>
  <c r="H109" i="9"/>
  <c r="E109" i="9" s="1"/>
  <c r="B109" i="9" s="1"/>
  <c r="G109" i="9"/>
  <c r="F109" i="9"/>
  <c r="H108" i="9"/>
  <c r="G108" i="9"/>
  <c r="F108" i="9"/>
  <c r="E108" i="9"/>
  <c r="B108" i="9" s="1"/>
  <c r="H107" i="9"/>
  <c r="G107" i="9"/>
  <c r="E107" i="9" s="1"/>
  <c r="B107" i="9" s="1"/>
  <c r="F107" i="9"/>
  <c r="H106" i="9"/>
  <c r="G106" i="9"/>
  <c r="E106" i="9" s="1"/>
  <c r="B106" i="9" s="1"/>
  <c r="F106" i="9"/>
  <c r="H105" i="9"/>
  <c r="G105" i="9"/>
  <c r="F105" i="9"/>
  <c r="E105" i="9"/>
  <c r="B105" i="9"/>
  <c r="H104" i="9"/>
  <c r="G104" i="9"/>
  <c r="F104" i="9"/>
  <c r="E104" i="9"/>
  <c r="B104" i="9" s="1"/>
  <c r="H103" i="9"/>
  <c r="G103" i="9"/>
  <c r="E103" i="9" s="1"/>
  <c r="B103" i="9" s="1"/>
  <c r="F103" i="9"/>
  <c r="H102" i="9"/>
  <c r="G102" i="9"/>
  <c r="E102" i="9" s="1"/>
  <c r="B102" i="9" s="1"/>
  <c r="F102" i="9"/>
  <c r="H101" i="9"/>
  <c r="E101" i="9" s="1"/>
  <c r="B101" i="9" s="1"/>
  <c r="G101" i="9"/>
  <c r="F101" i="9"/>
  <c r="H100" i="9"/>
  <c r="G100" i="9"/>
  <c r="F100" i="9"/>
  <c r="E100" i="9"/>
  <c r="B100" i="9" s="1"/>
  <c r="H99" i="9"/>
  <c r="G99" i="9"/>
  <c r="E99" i="9" s="1"/>
  <c r="B99" i="9" s="1"/>
  <c r="F99" i="9"/>
  <c r="H98" i="9"/>
  <c r="G98" i="9"/>
  <c r="E98" i="9" s="1"/>
  <c r="B98" i="9" s="1"/>
  <c r="F98" i="9"/>
  <c r="H97" i="9"/>
  <c r="E97" i="9" s="1"/>
  <c r="B97" i="9" s="1"/>
  <c r="G97" i="9"/>
  <c r="F97" i="9"/>
  <c r="H96" i="9"/>
  <c r="G96" i="9"/>
  <c r="F96" i="9"/>
  <c r="E96" i="9"/>
  <c r="B96" i="9" s="1"/>
  <c r="H95" i="9"/>
  <c r="G95" i="9"/>
  <c r="E95" i="9" s="1"/>
  <c r="B95" i="9" s="1"/>
  <c r="F95" i="9"/>
  <c r="H94" i="9"/>
  <c r="G94" i="9"/>
  <c r="E94" i="9" s="1"/>
  <c r="B94" i="9" s="1"/>
  <c r="F94" i="9"/>
  <c r="H93" i="9"/>
  <c r="E93" i="9" s="1"/>
  <c r="B93" i="9" s="1"/>
  <c r="G93" i="9"/>
  <c r="F93" i="9"/>
  <c r="H92" i="9"/>
  <c r="G92" i="9"/>
  <c r="F92" i="9"/>
  <c r="E92" i="9"/>
  <c r="B92" i="9" s="1"/>
  <c r="H91" i="9"/>
  <c r="G91" i="9"/>
  <c r="E91" i="9" s="1"/>
  <c r="B91" i="9" s="1"/>
  <c r="F91" i="9"/>
  <c r="H90" i="9"/>
  <c r="G90" i="9"/>
  <c r="E90" i="9" s="1"/>
  <c r="B90" i="9" s="1"/>
  <c r="F90" i="9"/>
  <c r="H89" i="9"/>
  <c r="G89" i="9"/>
  <c r="F89" i="9"/>
  <c r="E89" i="9"/>
  <c r="B89" i="9" s="1"/>
  <c r="H88" i="9"/>
  <c r="G88" i="9"/>
  <c r="F88" i="9"/>
  <c r="E88" i="9"/>
  <c r="B88" i="9" s="1"/>
  <c r="H87" i="9"/>
  <c r="G87" i="9"/>
  <c r="E87" i="9" s="1"/>
  <c r="B87" i="9" s="1"/>
  <c r="F87" i="9"/>
  <c r="H86" i="9"/>
  <c r="G86" i="9"/>
  <c r="E86" i="9" s="1"/>
  <c r="B86" i="9" s="1"/>
  <c r="F86" i="9"/>
  <c r="H85" i="9"/>
  <c r="G85" i="9"/>
  <c r="F85" i="9"/>
  <c r="E85" i="9"/>
  <c r="B85" i="9" s="1"/>
  <c r="H84" i="9"/>
  <c r="G84" i="9"/>
  <c r="F84" i="9"/>
  <c r="E84" i="9"/>
  <c r="B84" i="9" s="1"/>
  <c r="H83" i="9"/>
  <c r="G83" i="9"/>
  <c r="E83" i="9" s="1"/>
  <c r="B83" i="9" s="1"/>
  <c r="F83" i="9"/>
  <c r="H82" i="9"/>
  <c r="G82" i="9"/>
  <c r="E82" i="9" s="1"/>
  <c r="B82" i="9" s="1"/>
  <c r="F82" i="9"/>
  <c r="H81" i="9"/>
  <c r="E81" i="9" s="1"/>
  <c r="B81" i="9" s="1"/>
  <c r="G81" i="9"/>
  <c r="F81" i="9"/>
  <c r="H80" i="9"/>
  <c r="G80" i="9"/>
  <c r="F80" i="9"/>
  <c r="E80" i="9"/>
  <c r="B80" i="9" s="1"/>
  <c r="H79" i="9"/>
  <c r="G79" i="9"/>
  <c r="E79" i="9" s="1"/>
  <c r="B79" i="9" s="1"/>
  <c r="F79" i="9"/>
  <c r="H78" i="9"/>
  <c r="G78" i="9"/>
  <c r="E78" i="9" s="1"/>
  <c r="B78" i="9" s="1"/>
  <c r="F78" i="9"/>
  <c r="H77" i="9"/>
  <c r="E77" i="9" s="1"/>
  <c r="B77" i="9" s="1"/>
  <c r="G77" i="9"/>
  <c r="F77" i="9"/>
  <c r="H76" i="9"/>
  <c r="G76" i="9"/>
  <c r="F76" i="9"/>
  <c r="E76" i="9"/>
  <c r="B76" i="9" s="1"/>
  <c r="H75" i="9"/>
  <c r="G75" i="9"/>
  <c r="E75" i="9" s="1"/>
  <c r="B75" i="9" s="1"/>
  <c r="F75" i="9"/>
  <c r="H74" i="9"/>
  <c r="G74" i="9"/>
  <c r="E74" i="9" s="1"/>
  <c r="B74" i="9" s="1"/>
  <c r="F74" i="9"/>
  <c r="H73" i="9"/>
  <c r="E73" i="9" s="1"/>
  <c r="B73" i="9" s="1"/>
  <c r="G73" i="9"/>
  <c r="F73" i="9"/>
  <c r="H72" i="9"/>
  <c r="G72" i="9"/>
  <c r="F72" i="9"/>
  <c r="E72" i="9"/>
  <c r="B72" i="9" s="1"/>
  <c r="H71" i="9"/>
  <c r="G71" i="9"/>
  <c r="E71" i="9" s="1"/>
  <c r="B71" i="9" s="1"/>
  <c r="F71" i="9"/>
  <c r="H70" i="9"/>
  <c r="G70" i="9"/>
  <c r="E70" i="9" s="1"/>
  <c r="B70" i="9" s="1"/>
  <c r="F70" i="9"/>
  <c r="H69" i="9"/>
  <c r="G69" i="9"/>
  <c r="F69" i="9"/>
  <c r="E69" i="9"/>
  <c r="B69" i="9"/>
  <c r="H68" i="9"/>
  <c r="G68" i="9"/>
  <c r="F68" i="9"/>
  <c r="E68" i="9"/>
  <c r="B68" i="9" s="1"/>
  <c r="H67" i="9"/>
  <c r="G67" i="9"/>
  <c r="E67" i="9" s="1"/>
  <c r="B67" i="9" s="1"/>
  <c r="F67" i="9"/>
  <c r="H66" i="9"/>
  <c r="G66" i="9"/>
  <c r="E66" i="9" s="1"/>
  <c r="B66" i="9" s="1"/>
  <c r="F66" i="9"/>
  <c r="H65" i="9"/>
  <c r="E65" i="9" s="1"/>
  <c r="B65" i="9" s="1"/>
  <c r="G65" i="9"/>
  <c r="F65" i="9"/>
  <c r="H64" i="9"/>
  <c r="G64" i="9"/>
  <c r="F64" i="9"/>
  <c r="E64" i="9"/>
  <c r="B64" i="9" s="1"/>
  <c r="H63" i="9"/>
  <c r="G63" i="9"/>
  <c r="E63" i="9" s="1"/>
  <c r="B63" i="9" s="1"/>
  <c r="F63" i="9"/>
  <c r="H62" i="9"/>
  <c r="G62" i="9"/>
  <c r="E62" i="9" s="1"/>
  <c r="B62" i="9" s="1"/>
  <c r="F62" i="9"/>
  <c r="H61" i="9"/>
  <c r="E61" i="9" s="1"/>
  <c r="B61" i="9" s="1"/>
  <c r="G61" i="9"/>
  <c r="F61" i="9"/>
  <c r="H60" i="9"/>
  <c r="G60" i="9"/>
  <c r="F60" i="9"/>
  <c r="E60" i="9"/>
  <c r="B60" i="9" s="1"/>
  <c r="H59" i="9"/>
  <c r="G59" i="9"/>
  <c r="E59" i="9" s="1"/>
  <c r="B59" i="9" s="1"/>
  <c r="F59" i="9"/>
  <c r="H58" i="9"/>
  <c r="G58" i="9"/>
  <c r="E58" i="9" s="1"/>
  <c r="B58" i="9" s="1"/>
  <c r="F58" i="9"/>
  <c r="H57" i="9"/>
  <c r="E57" i="9" s="1"/>
  <c r="B57" i="9" s="1"/>
  <c r="G57" i="9"/>
  <c r="F57" i="9"/>
  <c r="H56" i="9"/>
  <c r="G56" i="9"/>
  <c r="F56" i="9"/>
  <c r="E56" i="9"/>
  <c r="B56" i="9" s="1"/>
  <c r="H55" i="9"/>
  <c r="G55" i="9"/>
  <c r="F55" i="9"/>
  <c r="B55" i="9" s="1"/>
  <c r="E55" i="9"/>
  <c r="H54" i="9"/>
  <c r="G54" i="9"/>
  <c r="E54" i="9" s="1"/>
  <c r="B54" i="9" s="1"/>
  <c r="F54" i="9"/>
  <c r="H53" i="9"/>
  <c r="G53" i="9"/>
  <c r="E53" i="9" s="1"/>
  <c r="B53" i="9" s="1"/>
  <c r="F53" i="9"/>
  <c r="H52" i="9"/>
  <c r="G52" i="9"/>
  <c r="F52" i="9"/>
  <c r="E52" i="9"/>
  <c r="B52" i="9" s="1"/>
  <c r="H51" i="9"/>
  <c r="E51" i="9" s="1"/>
  <c r="B51" i="9" s="1"/>
  <c r="G51" i="9"/>
  <c r="F51" i="9"/>
  <c r="H50" i="9"/>
  <c r="G50" i="9"/>
  <c r="E50" i="9" s="1"/>
  <c r="B50" i="9" s="1"/>
  <c r="F50" i="9"/>
  <c r="H49" i="9"/>
  <c r="G49" i="9"/>
  <c r="E49" i="9" s="1"/>
  <c r="B49" i="9" s="1"/>
  <c r="F49" i="9"/>
  <c r="H48" i="9"/>
  <c r="G48" i="9"/>
  <c r="F48" i="9"/>
  <c r="E48" i="9"/>
  <c r="B48" i="9" s="1"/>
  <c r="H47" i="9"/>
  <c r="G47" i="9"/>
  <c r="F47" i="9"/>
  <c r="H46" i="9"/>
  <c r="G46" i="9"/>
  <c r="E46" i="9" s="1"/>
  <c r="B46" i="9" s="1"/>
  <c r="F46" i="9"/>
  <c r="H45" i="9"/>
  <c r="E45" i="9" s="1"/>
  <c r="B45" i="9" s="1"/>
  <c r="G45" i="9"/>
  <c r="F45" i="9"/>
  <c r="H44" i="9"/>
  <c r="G44" i="9"/>
  <c r="F44" i="9"/>
  <c r="H43" i="9"/>
  <c r="G43" i="9"/>
  <c r="F43" i="9"/>
  <c r="H42" i="9"/>
  <c r="G42" i="9"/>
  <c r="F42" i="9"/>
  <c r="E42" i="9"/>
  <c r="B42" i="9" s="1"/>
  <c r="H41" i="9"/>
  <c r="E41" i="9" s="1"/>
  <c r="B41" i="9" s="1"/>
  <c r="G41" i="9"/>
  <c r="F41" i="9"/>
  <c r="H40" i="9"/>
  <c r="G40" i="9"/>
  <c r="F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E34" i="9"/>
  <c r="B34" i="9" s="1"/>
  <c r="H33" i="9"/>
  <c r="G33" i="9"/>
  <c r="F33" i="9"/>
  <c r="H32" i="9"/>
  <c r="G32" i="9"/>
  <c r="F32" i="9"/>
  <c r="H31" i="9"/>
  <c r="E31" i="9" s="1"/>
  <c r="B31" i="9" s="1"/>
  <c r="G31" i="9"/>
  <c r="F31" i="9"/>
  <c r="H30" i="9"/>
  <c r="E30" i="9" s="1"/>
  <c r="B30" i="9" s="1"/>
  <c r="G30" i="9"/>
  <c r="F30" i="9"/>
  <c r="H29" i="9"/>
  <c r="G29" i="9"/>
  <c r="E29" i="9" s="1"/>
  <c r="B29" i="9" s="1"/>
  <c r="F29" i="9"/>
  <c r="H28" i="9"/>
  <c r="G28" i="9"/>
  <c r="E28" i="9" s="1"/>
  <c r="B28" i="9" s="1"/>
  <c r="F28" i="9"/>
  <c r="H27" i="9"/>
  <c r="G27" i="9"/>
  <c r="F27" i="9"/>
  <c r="H26" i="9"/>
  <c r="G26" i="9"/>
  <c r="F26" i="9"/>
  <c r="E26" i="9"/>
  <c r="B26" i="9" s="1"/>
  <c r="H25" i="9"/>
  <c r="G25" i="9"/>
  <c r="E25" i="9" s="1"/>
  <c r="B25" i="9" s="1"/>
  <c r="F25" i="9"/>
  <c r="H24" i="9"/>
  <c r="G24" i="9"/>
  <c r="E24" i="9" s="1"/>
  <c r="B24" i="9" s="1"/>
  <c r="F24" i="9"/>
  <c r="H23" i="9"/>
  <c r="E23" i="9" s="1"/>
  <c r="B23" i="9" s="1"/>
  <c r="G23" i="9"/>
  <c r="F23" i="9"/>
  <c r="H22" i="9"/>
  <c r="G22" i="9"/>
  <c r="F22" i="9"/>
  <c r="E22" i="9"/>
  <c r="B22" i="9" s="1"/>
  <c r="F21" i="9"/>
  <c r="F4" i="9"/>
  <c r="O3" i="9"/>
  <c r="G275" i="9" s="1"/>
  <c r="E275" i="9" s="1"/>
  <c r="B275" i="9" s="1"/>
  <c r="I3" i="9"/>
  <c r="H3" i="9"/>
  <c r="G3" i="9"/>
  <c r="D101" i="8"/>
  <c r="D95" i="8"/>
  <c r="D90" i="8"/>
  <c r="D85" i="8"/>
  <c r="D80" i="8"/>
  <c r="D75" i="8"/>
  <c r="D70" i="8"/>
  <c r="D65" i="8"/>
  <c r="D60" i="8"/>
  <c r="D55" i="8"/>
  <c r="D50" i="8"/>
  <c r="D49" i="8" s="1"/>
  <c r="D44" i="8"/>
  <c r="D43" i="8" s="1"/>
  <c r="D36" i="8"/>
  <c r="D26" i="8"/>
  <c r="D24" i="8" s="1"/>
  <c r="D18" i="8"/>
  <c r="D8" i="8"/>
  <c r="D6" i="8" s="1"/>
  <c r="C1481" i="1" s="1"/>
  <c r="H1481" i="1" s="1"/>
  <c r="E44" i="7"/>
  <c r="D44" i="7"/>
  <c r="E39" i="7"/>
  <c r="D39" i="7"/>
  <c r="D38" i="7" s="1"/>
  <c r="E38" i="7"/>
  <c r="E30" i="7"/>
  <c r="D30" i="7"/>
  <c r="E23" i="7"/>
  <c r="E22" i="7" s="1"/>
  <c r="D23" i="7"/>
  <c r="D22" i="7"/>
  <c r="E14" i="7"/>
  <c r="D14" i="7"/>
  <c r="E7" i="7"/>
  <c r="D7" i="7"/>
  <c r="D6" i="7" s="1"/>
  <c r="D5" i="7" s="1"/>
  <c r="E6" i="7"/>
  <c r="E5" i="7"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D118" i="6"/>
  <c r="F117" i="6"/>
  <c r="F116" i="6"/>
  <c r="F115" i="6"/>
  <c r="E115" i="6"/>
  <c r="E114" i="6" s="1"/>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D90" i="6"/>
  <c r="D89" i="6" s="1"/>
  <c r="F89" i="6" s="1"/>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E35" i="6" s="1"/>
  <c r="D43" i="6"/>
  <c r="F43" i="6" s="1"/>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D5" i="6" s="1"/>
  <c r="E5" i="6"/>
  <c r="E141"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D258" i="5" s="1"/>
  <c r="F258" i="5" s="1"/>
  <c r="E258" i="5"/>
  <c r="F257" i="5"/>
  <c r="F256" i="5"/>
  <c r="F255" i="5"/>
  <c r="F254" i="5"/>
  <c r="F253" i="5"/>
  <c r="F252" i="5"/>
  <c r="F251" i="5"/>
  <c r="F250" i="5"/>
  <c r="E250" i="5"/>
  <c r="D250" i="5"/>
  <c r="F249" i="5"/>
  <c r="F248" i="5"/>
  <c r="F247" i="5"/>
  <c r="E246" i="5"/>
  <c r="E245" i="5" s="1"/>
  <c r="D246" i="5"/>
  <c r="F246" i="5" s="1"/>
  <c r="D245" i="5"/>
  <c r="F245" i="5" s="1"/>
  <c r="F244" i="5"/>
  <c r="F243" i="5"/>
  <c r="E242" i="5"/>
  <c r="D242" i="5"/>
  <c r="F242" i="5" s="1"/>
  <c r="F241" i="5"/>
  <c r="F240" i="5"/>
  <c r="F239" i="5"/>
  <c r="E239" i="5"/>
  <c r="D239" i="5"/>
  <c r="D238" i="5" s="1"/>
  <c r="E238" i="5"/>
  <c r="E237" i="5" s="1"/>
  <c r="F236" i="5"/>
  <c r="F235" i="5"/>
  <c r="E234" i="5"/>
  <c r="D234" i="5"/>
  <c r="F234" i="5" s="1"/>
  <c r="F233" i="5"/>
  <c r="F232" i="5"/>
  <c r="F231" i="5"/>
  <c r="F230" i="5"/>
  <c r="F229" i="5"/>
  <c r="F228" i="5"/>
  <c r="F227" i="5"/>
  <c r="F226" i="5"/>
  <c r="F225" i="5"/>
  <c r="E224" i="5"/>
  <c r="E206" i="5" s="1"/>
  <c r="H310"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D191" i="5"/>
  <c r="D190" i="5" s="1"/>
  <c r="E190" i="5"/>
  <c r="H309" i="9" s="1"/>
  <c r="F189" i="5"/>
  <c r="F188" i="5"/>
  <c r="F187" i="5"/>
  <c r="F186" i="5"/>
  <c r="F185" i="5"/>
  <c r="F184" i="5"/>
  <c r="F183" i="5"/>
  <c r="F182" i="5"/>
  <c r="F181" i="5"/>
  <c r="E180" i="5"/>
  <c r="E177" i="5" s="1"/>
  <c r="D180" i="5"/>
  <c r="F180" i="5" s="1"/>
  <c r="F179" i="5"/>
  <c r="F178" i="5"/>
  <c r="F177" i="5"/>
  <c r="D177" i="5"/>
  <c r="G307" i="9"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0" i="9" s="1"/>
  <c r="D149" i="5"/>
  <c r="G290" i="9" s="1"/>
  <c r="F148" i="5"/>
  <c r="F147" i="5"/>
  <c r="D146" i="5"/>
  <c r="F146" i="5" s="1"/>
  <c r="F145" i="5"/>
  <c r="F144" i="5"/>
  <c r="F143" i="5"/>
  <c r="F142" i="5"/>
  <c r="E142" i="5"/>
  <c r="D142" i="5"/>
  <c r="F141" i="5"/>
  <c r="F140" i="5"/>
  <c r="F139" i="5"/>
  <c r="F138" i="5"/>
  <c r="F137" i="5"/>
  <c r="F136" i="5"/>
  <c r="F135" i="5"/>
  <c r="E135" i="5"/>
  <c r="E134" i="5" s="1"/>
  <c r="D135" i="5"/>
  <c r="F134" i="5"/>
  <c r="D134" i="5"/>
  <c r="F133" i="5"/>
  <c r="F132" i="5"/>
  <c r="F131" i="5"/>
  <c r="F130" i="5"/>
  <c r="F129" i="5"/>
  <c r="F128" i="5"/>
  <c r="F127" i="5"/>
  <c r="E126" i="5"/>
  <c r="D126" i="5"/>
  <c r="F126" i="5" s="1"/>
  <c r="F125" i="5"/>
  <c r="F124" i="5"/>
  <c r="F123" i="5"/>
  <c r="F122" i="5"/>
  <c r="F121" i="5"/>
  <c r="F120" i="5"/>
  <c r="E119" i="5"/>
  <c r="E118" i="5" s="1"/>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E289" i="9" s="1"/>
  <c r="B289" i="9" s="1"/>
  <c r="E87" i="5"/>
  <c r="F86" i="5"/>
  <c r="F85" i="5"/>
  <c r="F84" i="5"/>
  <c r="F83" i="5"/>
  <c r="F82" i="5"/>
  <c r="F81" i="5"/>
  <c r="F80" i="5"/>
  <c r="F79" i="5"/>
  <c r="E79" i="5"/>
  <c r="E78" i="5" s="1"/>
  <c r="D79" i="5"/>
  <c r="F78" i="5"/>
  <c r="D78" i="5"/>
  <c r="F77" i="5"/>
  <c r="F76" i="5"/>
  <c r="F75" i="5"/>
  <c r="F74" i="5"/>
  <c r="F73" i="5"/>
  <c r="F72" i="5"/>
  <c r="F71" i="5"/>
  <c r="E70" i="5"/>
  <c r="D70" i="5"/>
  <c r="F70" i="5" s="1"/>
  <c r="E69"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F12" i="5"/>
  <c r="D12"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E629" i="4"/>
  <c r="E625" i="4" s="1"/>
  <c r="D629" i="4"/>
  <c r="F629" i="4" s="1"/>
  <c r="F628" i="4"/>
  <c r="F627" i="4"/>
  <c r="F626" i="4"/>
  <c r="E626" i="4"/>
  <c r="D626" i="4"/>
  <c r="D625" i="4" s="1"/>
  <c r="F625" i="4" s="1"/>
  <c r="F624" i="4"/>
  <c r="F623" i="4"/>
  <c r="F622" i="4"/>
  <c r="F621" i="4"/>
  <c r="F620" i="4"/>
  <c r="F619" i="4"/>
  <c r="F618" i="4"/>
  <c r="E617" i="4"/>
  <c r="D617" i="4"/>
  <c r="F617" i="4" s="1"/>
  <c r="F616" i="4"/>
  <c r="F615" i="4"/>
  <c r="F614" i="4"/>
  <c r="F613" i="4"/>
  <c r="F612" i="4"/>
  <c r="E612" i="4"/>
  <c r="D612" i="4"/>
  <c r="F611" i="4"/>
  <c r="F610" i="4"/>
  <c r="F609" i="4"/>
  <c r="F608" i="4"/>
  <c r="F607" i="4"/>
  <c r="F606" i="4"/>
  <c r="E605" i="4"/>
  <c r="E593" i="4" s="1"/>
  <c r="D605" i="4"/>
  <c r="F605" i="4" s="1"/>
  <c r="F604" i="4"/>
  <c r="E603" i="4"/>
  <c r="H143" i="9" s="1"/>
  <c r="D603" i="4"/>
  <c r="G143" i="9" s="1"/>
  <c r="F602" i="4"/>
  <c r="F601" i="4"/>
  <c r="F600" i="4"/>
  <c r="F599" i="4"/>
  <c r="E599" i="4"/>
  <c r="D599" i="4"/>
  <c r="F598" i="4"/>
  <c r="F597" i="4"/>
  <c r="F596" i="4"/>
  <c r="F595" i="4"/>
  <c r="F594" i="4"/>
  <c r="E594" i="4"/>
  <c r="D594" i="4"/>
  <c r="D593" i="4" s="1"/>
  <c r="F593" i="4" s="1"/>
  <c r="F592" i="4"/>
  <c r="F591" i="4"/>
  <c r="E590" i="4"/>
  <c r="D590" i="4"/>
  <c r="F590" i="4" s="1"/>
  <c r="F589" i="4"/>
  <c r="F588" i="4"/>
  <c r="F587" i="4"/>
  <c r="E587" i="4"/>
  <c r="D587" i="4"/>
  <c r="F586" i="4"/>
  <c r="F585" i="4"/>
  <c r="E585" i="4"/>
  <c r="D585" i="4"/>
  <c r="F584" i="4"/>
  <c r="F583" i="4"/>
  <c r="F582" i="4"/>
  <c r="E581" i="4"/>
  <c r="E580" i="4" s="1"/>
  <c r="D581" i="4"/>
  <c r="F581" i="4" s="1"/>
  <c r="F580" i="4"/>
  <c r="D580" i="4"/>
  <c r="F579" i="4"/>
  <c r="F578" i="4"/>
  <c r="E577" i="4"/>
  <c r="D577" i="4"/>
  <c r="F577" i="4" s="1"/>
  <c r="F576" i="4"/>
  <c r="F575" i="4"/>
  <c r="E574" i="4"/>
  <c r="D574" i="4"/>
  <c r="F574" i="4" s="1"/>
  <c r="F573" i="4"/>
  <c r="F572" i="4"/>
  <c r="F571" i="4"/>
  <c r="E571" i="4"/>
  <c r="E567" i="4" s="1"/>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F550" i="4"/>
  <c r="E550" i="4"/>
  <c r="D550" i="4"/>
  <c r="F549" i="4"/>
  <c r="F548" i="4"/>
  <c r="F547" i="4"/>
  <c r="F546" i="4"/>
  <c r="F545" i="4"/>
  <c r="F544" i="4"/>
  <c r="F543" i="4"/>
  <c r="E543" i="4"/>
  <c r="D543" i="4"/>
  <c r="F542" i="4"/>
  <c r="F541" i="4"/>
  <c r="F540" i="4"/>
  <c r="F539" i="4"/>
  <c r="F538" i="4"/>
  <c r="E538" i="4"/>
  <c r="D538" i="4"/>
  <c r="F537" i="4"/>
  <c r="F536" i="4"/>
  <c r="F535" i="4"/>
  <c r="E535" i="4"/>
  <c r="D535" i="4"/>
  <c r="F534" i="4"/>
  <c r="F533" i="4"/>
  <c r="F532" i="4"/>
  <c r="F531" i="4"/>
  <c r="F530" i="4"/>
  <c r="E530" i="4"/>
  <c r="E529" i="4" s="1"/>
  <c r="D530" i="4"/>
  <c r="D529" i="4"/>
  <c r="F529" i="4" s="1"/>
  <c r="F527" i="4"/>
  <c r="F526" i="4"/>
  <c r="E525" i="4"/>
  <c r="D525" i="4"/>
  <c r="F525" i="4" s="1"/>
  <c r="F524" i="4"/>
  <c r="F523" i="4"/>
  <c r="F522" i="4"/>
  <c r="E522" i="4"/>
  <c r="D522" i="4"/>
  <c r="F521" i="4"/>
  <c r="F520" i="4"/>
  <c r="F519" i="4"/>
  <c r="E519" i="4"/>
  <c r="D519" i="4"/>
  <c r="F518" i="4"/>
  <c r="F517" i="4"/>
  <c r="E516" i="4"/>
  <c r="E515" i="4" s="1"/>
  <c r="D516" i="4"/>
  <c r="F516" i="4" s="1"/>
  <c r="F514" i="4"/>
  <c r="F513" i="4"/>
  <c r="F512" i="4"/>
  <c r="F511" i="4"/>
  <c r="F510" i="4"/>
  <c r="F509" i="4"/>
  <c r="F508" i="4"/>
  <c r="E507" i="4"/>
  <c r="D507" i="4"/>
  <c r="F507" i="4" s="1"/>
  <c r="F506" i="4"/>
  <c r="F505" i="4"/>
  <c r="F504" i="4"/>
  <c r="F503" i="4"/>
  <c r="E502" i="4"/>
  <c r="D502" i="4"/>
  <c r="F502" i="4" s="1"/>
  <c r="F501" i="4"/>
  <c r="F500" i="4"/>
  <c r="F499" i="4"/>
  <c r="F498" i="4"/>
  <c r="F497" i="4"/>
  <c r="F496" i="4"/>
  <c r="E495" i="4"/>
  <c r="D495" i="4"/>
  <c r="F495" i="4" s="1"/>
  <c r="F494" i="4"/>
  <c r="F493" i="4"/>
  <c r="F492" i="4"/>
  <c r="F491" i="4"/>
  <c r="E490" i="4"/>
  <c r="D490" i="4"/>
  <c r="F490" i="4" s="1"/>
  <c r="F489" i="4"/>
  <c r="F488" i="4"/>
  <c r="F487" i="4"/>
  <c r="F486" i="4"/>
  <c r="F485" i="4"/>
  <c r="E485" i="4"/>
  <c r="D485" i="4"/>
  <c r="D484" i="4" s="1"/>
  <c r="F484" i="4" s="1"/>
  <c r="E484" i="4"/>
  <c r="F483" i="4"/>
  <c r="F482" i="4"/>
  <c r="F481" i="4"/>
  <c r="E481" i="4"/>
  <c r="D481" i="4"/>
  <c r="F480" i="4"/>
  <c r="F479" i="4"/>
  <c r="E478" i="4"/>
  <c r="D478" i="4"/>
  <c r="F478" i="4" s="1"/>
  <c r="F477" i="4"/>
  <c r="F476" i="4"/>
  <c r="F475" i="4"/>
  <c r="F474" i="4"/>
  <c r="F473" i="4"/>
  <c r="E473" i="4"/>
  <c r="D473" i="4"/>
  <c r="D472" i="4" s="1"/>
  <c r="F472" i="4" s="1"/>
  <c r="E472" i="4"/>
  <c r="F471" i="4"/>
  <c r="F470" i="4"/>
  <c r="F469" i="4"/>
  <c r="E469" i="4"/>
  <c r="D469" i="4"/>
  <c r="F468" i="4"/>
  <c r="F467" i="4"/>
  <c r="E466" i="4"/>
  <c r="D466" i="4"/>
  <c r="F466" i="4" s="1"/>
  <c r="F465" i="4"/>
  <c r="F464" i="4"/>
  <c r="E463" i="4"/>
  <c r="D463" i="4"/>
  <c r="F463" i="4" s="1"/>
  <c r="F462" i="4"/>
  <c r="F461" i="4"/>
  <c r="F460" i="4"/>
  <c r="E460" i="4"/>
  <c r="E459" i="4" s="1"/>
  <c r="D460" i="4"/>
  <c r="D459" i="4"/>
  <c r="F459" i="4" s="1"/>
  <c r="F458" i="4"/>
  <c r="F457" i="4"/>
  <c r="F456" i="4"/>
  <c r="F455" i="4"/>
  <c r="E455" i="4"/>
  <c r="D455" i="4"/>
  <c r="F454" i="4"/>
  <c r="F453" i="4"/>
  <c r="F452" i="4"/>
  <c r="F451" i="4"/>
  <c r="F450" i="4"/>
  <c r="F449" i="4"/>
  <c r="F448" i="4"/>
  <c r="E447" i="4"/>
  <c r="D447" i="4"/>
  <c r="F447" i="4" s="1"/>
  <c r="F446" i="4"/>
  <c r="F445" i="4"/>
  <c r="F444" i="4"/>
  <c r="F443" i="4"/>
  <c r="E442" i="4"/>
  <c r="D442" i="4"/>
  <c r="F442" i="4" s="1"/>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E421" i="4" s="1"/>
  <c r="E420" i="4" s="1"/>
  <c r="D422" i="4"/>
  <c r="F422" i="4" s="1"/>
  <c r="E418" i="4"/>
  <c r="D418" i="4"/>
  <c r="E417" i="4"/>
  <c r="D412" i="1" s="1"/>
  <c r="D417" i="4"/>
  <c r="D644" i="4" s="1"/>
  <c r="F416" i="4"/>
  <c r="E416" i="4"/>
  <c r="D416" i="4"/>
  <c r="D643" i="4" s="1"/>
  <c r="F643" i="4" s="1"/>
  <c r="F411" i="4"/>
  <c r="F410" i="4"/>
  <c r="F409" i="4"/>
  <c r="F406" i="4"/>
  <c r="F405" i="4"/>
  <c r="F404" i="4"/>
  <c r="F403" i="4"/>
  <c r="F402" i="4"/>
  <c r="E402" i="4"/>
  <c r="D402" i="4"/>
  <c r="F401" i="4"/>
  <c r="F400" i="4"/>
  <c r="E400" i="4"/>
  <c r="D400" i="4"/>
  <c r="F399" i="4"/>
  <c r="F398" i="4"/>
  <c r="E397" i="4"/>
  <c r="E396" i="4" s="1"/>
  <c r="D397" i="4"/>
  <c r="F397" i="4" s="1"/>
  <c r="F396" i="4"/>
  <c r="D396" i="4"/>
  <c r="F395" i="4"/>
  <c r="F394" i="4"/>
  <c r="F393" i="4"/>
  <c r="F392" i="4"/>
  <c r="F391" i="4"/>
  <c r="E391" i="4"/>
  <c r="D391" i="4"/>
  <c r="F390" i="4"/>
  <c r="F389" i="4"/>
  <c r="F388" i="4"/>
  <c r="E388" i="4"/>
  <c r="D388" i="4"/>
  <c r="F387" i="4"/>
  <c r="F386" i="4"/>
  <c r="F385" i="4"/>
  <c r="F384" i="4"/>
  <c r="F383" i="4"/>
  <c r="E383" i="4"/>
  <c r="D383" i="4"/>
  <c r="F382" i="4"/>
  <c r="F381" i="4"/>
  <c r="F380" i="4"/>
  <c r="F379" i="4"/>
  <c r="E378" i="4"/>
  <c r="D378" i="4"/>
  <c r="F378" i="4" s="1"/>
  <c r="F377" i="4"/>
  <c r="F376" i="4"/>
  <c r="F375" i="4"/>
  <c r="F374" i="4"/>
  <c r="F373" i="4"/>
  <c r="F372" i="4"/>
  <c r="F371" i="4"/>
  <c r="F370" i="4"/>
  <c r="E369" i="4"/>
  <c r="D369" i="4"/>
  <c r="F368" i="4"/>
  <c r="F367" i="4"/>
  <c r="F366" i="4"/>
  <c r="F365" i="4"/>
  <c r="F364" i="4"/>
  <c r="E364" i="4"/>
  <c r="D364" i="4"/>
  <c r="D363" i="4" s="1"/>
  <c r="E363" i="4"/>
  <c r="F362" i="4"/>
  <c r="F361" i="4"/>
  <c r="F360" i="4"/>
  <c r="F359" i="4"/>
  <c r="F358" i="4"/>
  <c r="F357" i="4"/>
  <c r="F356" i="4"/>
  <c r="E356" i="4"/>
  <c r="D356" i="4"/>
  <c r="F355" i="4"/>
  <c r="F354" i="4"/>
  <c r="F353" i="4"/>
  <c r="E352" i="4"/>
  <c r="D352" i="4"/>
  <c r="F352" i="4" s="1"/>
  <c r="E351" i="4"/>
  <c r="E350" i="4" s="1"/>
  <c r="F349" i="4"/>
  <c r="F348" i="4"/>
  <c r="E348" i="4"/>
  <c r="D348" i="4"/>
  <c r="F347" i="4"/>
  <c r="F346" i="4"/>
  <c r="E345" i="4"/>
  <c r="E344" i="4" s="1"/>
  <c r="D345" i="4"/>
  <c r="F345" i="4" s="1"/>
  <c r="F344" i="4"/>
  <c r="D344" i="4"/>
  <c r="F343" i="4"/>
  <c r="F342" i="4"/>
  <c r="F341" i="4"/>
  <c r="F340" i="4"/>
  <c r="F339" i="4"/>
  <c r="E339" i="4"/>
  <c r="D339" i="4"/>
  <c r="F338" i="4"/>
  <c r="F337" i="4"/>
  <c r="F336" i="4"/>
  <c r="E336" i="4"/>
  <c r="D336" i="4"/>
  <c r="F335" i="4"/>
  <c r="F334" i="4"/>
  <c r="F333" i="4"/>
  <c r="F332" i="4"/>
  <c r="F331" i="4"/>
  <c r="E331" i="4"/>
  <c r="D331" i="4"/>
  <c r="F330" i="4"/>
  <c r="F329" i="4"/>
  <c r="F328" i="4"/>
  <c r="F327" i="4"/>
  <c r="E326" i="4"/>
  <c r="D326" i="4"/>
  <c r="F326" i="4" s="1"/>
  <c r="F325" i="4"/>
  <c r="F324" i="4"/>
  <c r="F323" i="4"/>
  <c r="F322" i="4"/>
  <c r="F321" i="4"/>
  <c r="F320" i="4"/>
  <c r="F319" i="4"/>
  <c r="F318" i="4"/>
  <c r="E317" i="4"/>
  <c r="D317" i="4"/>
  <c r="F317" i="4" s="1"/>
  <c r="F316" i="4"/>
  <c r="F315" i="4"/>
  <c r="F314" i="4"/>
  <c r="F313" i="4"/>
  <c r="E312" i="4"/>
  <c r="E311" i="4" s="1"/>
  <c r="D306" i="1" s="1"/>
  <c r="D312" i="4"/>
  <c r="D311" i="4" s="1"/>
  <c r="F310" i="4"/>
  <c r="F309" i="4"/>
  <c r="F308" i="4"/>
  <c r="F307" i="4"/>
  <c r="F306" i="4"/>
  <c r="F305" i="4"/>
  <c r="F304" i="4"/>
  <c r="E304" i="4"/>
  <c r="D304" i="4"/>
  <c r="F303" i="4"/>
  <c r="F302" i="4"/>
  <c r="F301" i="4"/>
  <c r="E300" i="4"/>
  <c r="D300" i="4"/>
  <c r="F300" i="4" s="1"/>
  <c r="E299"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E264" i="4"/>
  <c r="F264" i="4" s="1"/>
  <c r="D264" i="4"/>
  <c r="D263" i="4"/>
  <c r="F262" i="4"/>
  <c r="F261" i="4"/>
  <c r="F260" i="4"/>
  <c r="F259" i="4"/>
  <c r="E259" i="4"/>
  <c r="D259" i="4"/>
  <c r="F258" i="4"/>
  <c r="F257" i="4"/>
  <c r="F256" i="4"/>
  <c r="F255" i="4"/>
  <c r="F254" i="4"/>
  <c r="F253" i="4"/>
  <c r="E253" i="4"/>
  <c r="D253" i="4"/>
  <c r="D252" i="4" s="1"/>
  <c r="F252" i="4" s="1"/>
  <c r="E252"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31" i="4"/>
  <c r="F231" i="4" s="1"/>
  <c r="F230" i="4"/>
  <c r="F229" i="4"/>
  <c r="E228" i="4"/>
  <c r="D228" i="4"/>
  <c r="F228" i="4" s="1"/>
  <c r="F227" i="4"/>
  <c r="F226" i="4"/>
  <c r="F225" i="4"/>
  <c r="E225" i="4"/>
  <c r="D225" i="4"/>
  <c r="D224" i="4" s="1"/>
  <c r="F224" i="4" s="1"/>
  <c r="E224" i="4"/>
  <c r="F223" i="4"/>
  <c r="F222" i="4"/>
  <c r="F221" i="4"/>
  <c r="F220" i="4"/>
  <c r="E219" i="4"/>
  <c r="D219" i="4"/>
  <c r="F219" i="4" s="1"/>
  <c r="F218" i="4"/>
  <c r="F217" i="4"/>
  <c r="E216" i="4"/>
  <c r="E215" i="4" s="1"/>
  <c r="D216" i="4"/>
  <c r="F216" i="4" s="1"/>
  <c r="D215" i="4"/>
  <c r="F215" i="4" s="1"/>
  <c r="F214" i="4"/>
  <c r="F213" i="4"/>
  <c r="F212" i="4"/>
  <c r="F211" i="4"/>
  <c r="E210" i="4"/>
  <c r="F210" i="4" s="1"/>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E164" i="4"/>
  <c r="F164" i="4" s="1"/>
  <c r="D164" i="4"/>
  <c r="F162" i="4"/>
  <c r="F161" i="4"/>
  <c r="F160" i="4"/>
  <c r="E159" i="4"/>
  <c r="D159" i="4"/>
  <c r="F158" i="4"/>
  <c r="F157" i="4"/>
  <c r="F156" i="4"/>
  <c r="F155" i="4"/>
  <c r="F154" i="4"/>
  <c r="E153" i="4"/>
  <c r="D153" i="4"/>
  <c r="F150" i="4"/>
  <c r="F149" i="4"/>
  <c r="F148" i="4"/>
  <c r="F147" i="4"/>
  <c r="F146" i="4"/>
  <c r="F145" i="4"/>
  <c r="F144" i="4"/>
  <c r="F143" i="4"/>
  <c r="F142" i="4"/>
  <c r="F141" i="4"/>
  <c r="F140" i="4"/>
  <c r="E140" i="4"/>
  <c r="E139" i="4" s="1"/>
  <c r="D140" i="4"/>
  <c r="F139" i="4"/>
  <c r="D139" i="4"/>
  <c r="F138" i="4"/>
  <c r="F137" i="4"/>
  <c r="F136" i="4"/>
  <c r="F135" i="4"/>
  <c r="E134" i="4"/>
  <c r="E133" i="4" s="1"/>
  <c r="D134" i="4"/>
  <c r="D133" i="4"/>
  <c r="F132" i="4"/>
  <c r="F131" i="4"/>
  <c r="F130" i="4"/>
  <c r="F129" i="4"/>
  <c r="E128" i="4"/>
  <c r="F128" i="4" s="1"/>
  <c r="D128" i="4"/>
  <c r="F127" i="4"/>
  <c r="F126" i="4"/>
  <c r="E125" i="4"/>
  <c r="D125" i="4"/>
  <c r="E124" i="4"/>
  <c r="F123" i="4"/>
  <c r="F122" i="4"/>
  <c r="F121" i="4"/>
  <c r="E120" i="4"/>
  <c r="D120" i="4"/>
  <c r="F120" i="4" s="1"/>
  <c r="F119" i="4"/>
  <c r="F118" i="4"/>
  <c r="F117" i="4"/>
  <c r="F116" i="4"/>
  <c r="F115" i="4"/>
  <c r="F114" i="4"/>
  <c r="F113" i="4"/>
  <c r="E112" i="4"/>
  <c r="F112" i="4" s="1"/>
  <c r="D112" i="4"/>
  <c r="F111" i="4"/>
  <c r="F110" i="4"/>
  <c r="F109" i="4"/>
  <c r="F108" i="4"/>
  <c r="F107" i="4"/>
  <c r="E107" i="4"/>
  <c r="D107" i="4"/>
  <c r="D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E82" i="4" s="1"/>
  <c r="D78" i="1" s="1"/>
  <c r="D83" i="4"/>
  <c r="D82" i="4" s="1"/>
  <c r="F81" i="4"/>
  <c r="F80" i="4"/>
  <c r="F79" i="4"/>
  <c r="F78" i="4"/>
  <c r="E77" i="4"/>
  <c r="D77" i="4"/>
  <c r="F77" i="4" s="1"/>
  <c r="F76" i="4"/>
  <c r="F75" i="4"/>
  <c r="E74" i="4"/>
  <c r="D74" i="4"/>
  <c r="F74" i="4" s="1"/>
  <c r="F73" i="4"/>
  <c r="F72" i="4"/>
  <c r="F71" i="4"/>
  <c r="E71" i="4"/>
  <c r="D71" i="4"/>
  <c r="F70" i="4"/>
  <c r="F69" i="4"/>
  <c r="E68" i="4"/>
  <c r="F68" i="4" s="1"/>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D51" i="4"/>
  <c r="D50" i="4" s="1"/>
  <c r="F49" i="4"/>
  <c r="F48" i="4"/>
  <c r="F47" i="4"/>
  <c r="F46" i="4"/>
  <c r="E45" i="4"/>
  <c r="D45" i="4"/>
  <c r="F45" i="4" s="1"/>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E7" i="4" s="1"/>
  <c r="D8" i="4"/>
  <c r="I36" i="3"/>
  <c r="G36" i="3"/>
  <c r="B36" i="3"/>
  <c r="I35" i="3"/>
  <c r="G35" i="3"/>
  <c r="B35" i="3"/>
  <c r="G34" i="3"/>
  <c r="B34" i="3"/>
  <c r="I33" i="3"/>
  <c r="G33" i="3"/>
  <c r="B33" i="3"/>
  <c r="I32" i="3"/>
  <c r="H32" i="3"/>
  <c r="G32" i="3"/>
  <c r="B32" i="3"/>
  <c r="I31" i="3"/>
  <c r="H31" i="3"/>
  <c r="G31" i="3"/>
  <c r="B31" i="3"/>
  <c r="I30" i="3"/>
  <c r="H30" i="3"/>
  <c r="G30" i="3"/>
  <c r="B30" i="3"/>
  <c r="I29" i="3"/>
  <c r="H29" i="3"/>
  <c r="G29" i="3"/>
  <c r="B29" i="3"/>
  <c r="I28" i="3"/>
  <c r="G28" i="3"/>
  <c r="B28" i="3"/>
  <c r="I27" i="3"/>
  <c r="G27" i="3"/>
  <c r="B27" i="3"/>
  <c r="I26" i="3"/>
  <c r="H26" i="3"/>
  <c r="G26" i="3"/>
  <c r="B26" i="3"/>
  <c r="I25" i="3"/>
  <c r="G25" i="3"/>
  <c r="B25" i="3"/>
  <c r="I24" i="3"/>
  <c r="H24" i="3"/>
  <c r="G24" i="3"/>
  <c r="B24" i="3"/>
  <c r="I23" i="3"/>
  <c r="G23" i="3"/>
  <c r="B23" i="3"/>
  <c r="G22" i="3"/>
  <c r="B22" i="3"/>
  <c r="G21" i="3"/>
  <c r="B21" i="3"/>
  <c r="I20" i="3"/>
  <c r="G20" i="3"/>
  <c r="B20" i="3"/>
  <c r="G19" i="3"/>
  <c r="B19" i="3"/>
  <c r="G18" i="3"/>
  <c r="B18" i="3"/>
  <c r="G17" i="3"/>
  <c r="B17" i="3"/>
  <c r="G16" i="3"/>
  <c r="B16" i="3"/>
  <c r="H10" i="3" a="1"/>
  <c r="H10" i="3" s="1"/>
  <c r="L3" i="9" s="1"/>
  <c r="H1580" i="1"/>
  <c r="G1580" i="1"/>
  <c r="C1580" i="1"/>
  <c r="H1579" i="1"/>
  <c r="G1579" i="1"/>
  <c r="C1579" i="1"/>
  <c r="C1578" i="1"/>
  <c r="C1577" i="1"/>
  <c r="H1577" i="1" s="1"/>
  <c r="G1576" i="1"/>
  <c r="C1576" i="1"/>
  <c r="H1576" i="1" s="1"/>
  <c r="H1575" i="1"/>
  <c r="G1575" i="1"/>
  <c r="C1575" i="1"/>
  <c r="C1574" i="1"/>
  <c r="C1573" i="1"/>
  <c r="H1573" i="1" s="1"/>
  <c r="H1572" i="1"/>
  <c r="G1572" i="1"/>
  <c r="C1572" i="1"/>
  <c r="H1571" i="1"/>
  <c r="G1571" i="1"/>
  <c r="C1571" i="1"/>
  <c r="C1570" i="1"/>
  <c r="C1569" i="1"/>
  <c r="H1569" i="1" s="1"/>
  <c r="H1568" i="1"/>
  <c r="G1568" i="1"/>
  <c r="C1568" i="1"/>
  <c r="H1567" i="1"/>
  <c r="G1567" i="1"/>
  <c r="C1567" i="1"/>
  <c r="C1566" i="1"/>
  <c r="C1565" i="1"/>
  <c r="H1565" i="1" s="1"/>
  <c r="H1564" i="1"/>
  <c r="G1564" i="1"/>
  <c r="C1564" i="1"/>
  <c r="H1563" i="1"/>
  <c r="G1563" i="1"/>
  <c r="C1563" i="1"/>
  <c r="C1562" i="1"/>
  <c r="C1561" i="1"/>
  <c r="H1561" i="1" s="1"/>
  <c r="H1560" i="1"/>
  <c r="G1560" i="1"/>
  <c r="C1560" i="1"/>
  <c r="H1559" i="1"/>
  <c r="G1559" i="1"/>
  <c r="C1559" i="1"/>
  <c r="C1558" i="1"/>
  <c r="C1557" i="1"/>
  <c r="H1557" i="1" s="1"/>
  <c r="H1556" i="1"/>
  <c r="G1556" i="1"/>
  <c r="C1556" i="1"/>
  <c r="H1555" i="1"/>
  <c r="G1555" i="1"/>
  <c r="C1555" i="1"/>
  <c r="C1554" i="1"/>
  <c r="C1553" i="1"/>
  <c r="H1553" i="1" s="1"/>
  <c r="H1552" i="1"/>
  <c r="G1552" i="1"/>
  <c r="C1552" i="1"/>
  <c r="H1551" i="1"/>
  <c r="G1551" i="1"/>
  <c r="C1551" i="1"/>
  <c r="C1550" i="1"/>
  <c r="C1549" i="1"/>
  <c r="H1549" i="1" s="1"/>
  <c r="H1548" i="1"/>
  <c r="G1548" i="1"/>
  <c r="C1548" i="1"/>
  <c r="H1547" i="1"/>
  <c r="G1547" i="1"/>
  <c r="C1547" i="1"/>
  <c r="C1546" i="1"/>
  <c r="C1545" i="1"/>
  <c r="H1545" i="1" s="1"/>
  <c r="H1544" i="1"/>
  <c r="G1544" i="1"/>
  <c r="C1544" i="1"/>
  <c r="H1543" i="1"/>
  <c r="G1543" i="1"/>
  <c r="C1543" i="1"/>
  <c r="C1542" i="1"/>
  <c r="C1541" i="1"/>
  <c r="H1541" i="1" s="1"/>
  <c r="H1540" i="1"/>
  <c r="G1540" i="1"/>
  <c r="C1540" i="1"/>
  <c r="H1539" i="1"/>
  <c r="G1539" i="1"/>
  <c r="C1539" i="1"/>
  <c r="C1538" i="1"/>
  <c r="C1537" i="1"/>
  <c r="H1537" i="1" s="1"/>
  <c r="H1536" i="1"/>
  <c r="G1536" i="1"/>
  <c r="C1536" i="1"/>
  <c r="H1535" i="1"/>
  <c r="G1535" i="1"/>
  <c r="C1535" i="1"/>
  <c r="C1534" i="1"/>
  <c r="C1533" i="1"/>
  <c r="H1533" i="1" s="1"/>
  <c r="H1532" i="1"/>
  <c r="G1532" i="1"/>
  <c r="C1532" i="1"/>
  <c r="H1531" i="1"/>
  <c r="G1531" i="1"/>
  <c r="C1531" i="1"/>
  <c r="C1530" i="1"/>
  <c r="C1529" i="1"/>
  <c r="H1529" i="1" s="1"/>
  <c r="H1528" i="1"/>
  <c r="G1528" i="1"/>
  <c r="C1528" i="1"/>
  <c r="H1527" i="1"/>
  <c r="G1527" i="1"/>
  <c r="C1527" i="1"/>
  <c r="C1526" i="1"/>
  <c r="C1525" i="1"/>
  <c r="H1525" i="1" s="1"/>
  <c r="H1524" i="1"/>
  <c r="G1524" i="1"/>
  <c r="C1524" i="1"/>
  <c r="H1523" i="1"/>
  <c r="G1523" i="1"/>
  <c r="C1523" i="1"/>
  <c r="C1522" i="1"/>
  <c r="C1521" i="1"/>
  <c r="H1521" i="1" s="1"/>
  <c r="H1520" i="1"/>
  <c r="G1520" i="1"/>
  <c r="C1520" i="1"/>
  <c r="H1519" i="1"/>
  <c r="G1519" i="1"/>
  <c r="C1519" i="1"/>
  <c r="C1518" i="1"/>
  <c r="H1516" i="1"/>
  <c r="G1516" i="1"/>
  <c r="C1516" i="1"/>
  <c r="H1515" i="1"/>
  <c r="G1515" i="1"/>
  <c r="C1515" i="1"/>
  <c r="C1514" i="1"/>
  <c r="C1513" i="1"/>
  <c r="H1513" i="1" s="1"/>
  <c r="H1512" i="1"/>
  <c r="G1512" i="1"/>
  <c r="C1512" i="1"/>
  <c r="H1511" i="1"/>
  <c r="G1511" i="1"/>
  <c r="C1511" i="1"/>
  <c r="C1510" i="1"/>
  <c r="C1509" i="1"/>
  <c r="H1509" i="1" s="1"/>
  <c r="H1508" i="1"/>
  <c r="G1508" i="1"/>
  <c r="C1508" i="1"/>
  <c r="H1507" i="1"/>
  <c r="G1507" i="1"/>
  <c r="C1507" i="1"/>
  <c r="C1506" i="1"/>
  <c r="C1505" i="1"/>
  <c r="H1505" i="1" s="1"/>
  <c r="C1504" i="1"/>
  <c r="H1504" i="1" s="1"/>
  <c r="C1503" i="1"/>
  <c r="H1503" i="1" s="1"/>
  <c r="C1502" i="1"/>
  <c r="C1501" i="1"/>
  <c r="H1501" i="1" s="1"/>
  <c r="H1500" i="1"/>
  <c r="G1500" i="1"/>
  <c r="C1500" i="1"/>
  <c r="C1499" i="1"/>
  <c r="G1499" i="1" s="1"/>
  <c r="C1498" i="1"/>
  <c r="C1497" i="1"/>
  <c r="H1497" i="1" s="1"/>
  <c r="H1496" i="1"/>
  <c r="G1496" i="1"/>
  <c r="C1496" i="1"/>
  <c r="H1495" i="1"/>
  <c r="G1495" i="1"/>
  <c r="C1495" i="1"/>
  <c r="C1494" i="1"/>
  <c r="C1493" i="1"/>
  <c r="H1493" i="1" s="1"/>
  <c r="C1492" i="1"/>
  <c r="G1492" i="1" s="1"/>
  <c r="G1491" i="1"/>
  <c r="C1491" i="1"/>
  <c r="H1491" i="1" s="1"/>
  <c r="C1490" i="1"/>
  <c r="C1489" i="1"/>
  <c r="H1489" i="1" s="1"/>
  <c r="H1488" i="1"/>
  <c r="G1488" i="1"/>
  <c r="C1488" i="1"/>
  <c r="H1487" i="1"/>
  <c r="G1487" i="1"/>
  <c r="C1487" i="1"/>
  <c r="C1486" i="1"/>
  <c r="C1485" i="1"/>
  <c r="H1485" i="1" s="1"/>
  <c r="C1484" i="1"/>
  <c r="G1484" i="1" s="1"/>
  <c r="C1483" i="1"/>
  <c r="H1483" i="1" s="1"/>
  <c r="C1482" i="1"/>
  <c r="H1480" i="1"/>
  <c r="G1480" i="1"/>
  <c r="C1480" i="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J1466" i="1" s="1"/>
  <c r="H1465" i="1"/>
  <c r="G1465" i="1"/>
  <c r="I1465" i="1" s="1"/>
  <c r="D1465" i="1"/>
  <c r="J1465" i="1" s="1"/>
  <c r="C1465" i="1"/>
  <c r="D1464" i="1"/>
  <c r="C1464" i="1"/>
  <c r="J1464" i="1" s="1"/>
  <c r="H1463" i="1"/>
  <c r="G1463" i="1"/>
  <c r="I1463" i="1" s="1"/>
  <c r="D1463" i="1"/>
  <c r="J1463" i="1" s="1"/>
  <c r="C1463" i="1"/>
  <c r="D1462" i="1"/>
  <c r="C1462" i="1"/>
  <c r="J1462" i="1" s="1"/>
  <c r="D1461" i="1"/>
  <c r="C1461" i="1"/>
  <c r="H1460" i="1"/>
  <c r="G1460" i="1"/>
  <c r="D1460" i="1"/>
  <c r="J1460" i="1" s="1"/>
  <c r="C1460" i="1"/>
  <c r="J1459" i="1"/>
  <c r="D1459" i="1"/>
  <c r="C1459" i="1"/>
  <c r="H1458" i="1"/>
  <c r="G1458" i="1"/>
  <c r="D1458" i="1"/>
  <c r="J1458" i="1" s="1"/>
  <c r="C1458" i="1"/>
  <c r="J1457" i="1"/>
  <c r="D1457" i="1"/>
  <c r="C1457" i="1"/>
  <c r="H1456" i="1"/>
  <c r="G1456" i="1"/>
  <c r="D1456" i="1"/>
  <c r="J1456" i="1" s="1"/>
  <c r="C1456" i="1"/>
  <c r="J1455" i="1"/>
  <c r="D1455" i="1"/>
  <c r="C1455" i="1"/>
  <c r="D1454" i="1"/>
  <c r="C1454" i="1"/>
  <c r="D1453" i="1"/>
  <c r="C1453" i="1"/>
  <c r="H1452" i="1"/>
  <c r="G1452" i="1"/>
  <c r="D1452" i="1"/>
  <c r="J1452" i="1" s="1"/>
  <c r="C1452" i="1"/>
  <c r="J1451" i="1"/>
  <c r="D1451" i="1"/>
  <c r="C1451" i="1"/>
  <c r="H1450" i="1"/>
  <c r="G1450" i="1"/>
  <c r="D1450" i="1"/>
  <c r="J1450" i="1" s="1"/>
  <c r="C1450" i="1"/>
  <c r="J1449" i="1"/>
  <c r="D1449" i="1"/>
  <c r="C1449" i="1"/>
  <c r="H1448" i="1"/>
  <c r="G1448" i="1"/>
  <c r="D1448" i="1"/>
  <c r="J1448" i="1" s="1"/>
  <c r="C1448" i="1"/>
  <c r="J1447" i="1"/>
  <c r="D1447" i="1"/>
  <c r="C1447" i="1"/>
  <c r="H1446" i="1"/>
  <c r="G1446" i="1"/>
  <c r="D1446" i="1"/>
  <c r="J1446" i="1" s="1"/>
  <c r="C1446" i="1"/>
  <c r="J1445" i="1"/>
  <c r="H1445" i="1"/>
  <c r="D1445" i="1"/>
  <c r="C1445" i="1"/>
  <c r="G1445" i="1" s="1"/>
  <c r="J1444" i="1"/>
  <c r="G1444" i="1"/>
  <c r="I1444" i="1" s="1"/>
  <c r="D1444" i="1"/>
  <c r="C1444" i="1"/>
  <c r="H1444" i="1" s="1"/>
  <c r="H1443" i="1"/>
  <c r="D1443" i="1"/>
  <c r="C1443" i="1"/>
  <c r="J1442" i="1"/>
  <c r="G1442" i="1"/>
  <c r="I1442" i="1" s="1"/>
  <c r="D1442" i="1"/>
  <c r="C1442" i="1"/>
  <c r="H1442" i="1" s="1"/>
  <c r="H1441" i="1"/>
  <c r="D1441" i="1"/>
  <c r="C1441" i="1"/>
  <c r="J1440" i="1"/>
  <c r="G1440" i="1"/>
  <c r="I1440" i="1" s="1"/>
  <c r="D1440" i="1"/>
  <c r="C1440" i="1"/>
  <c r="H1440" i="1" s="1"/>
  <c r="H1439" i="1"/>
  <c r="D1439" i="1"/>
  <c r="C1439" i="1"/>
  <c r="H1438" i="1"/>
  <c r="D1438" i="1"/>
  <c r="C1438" i="1"/>
  <c r="G1438" i="1" s="1"/>
  <c r="D1437" i="1"/>
  <c r="C1437" i="1"/>
  <c r="G1437" i="1" s="1"/>
  <c r="D1436" i="1"/>
  <c r="C1436" i="1"/>
  <c r="D1435" i="1"/>
  <c r="H1434" i="1"/>
  <c r="D1434" i="1"/>
  <c r="C1434" i="1"/>
  <c r="G1434" i="1" s="1"/>
  <c r="D1433" i="1"/>
  <c r="C1433" i="1"/>
  <c r="G1433" i="1" s="1"/>
  <c r="D1432" i="1"/>
  <c r="C1432" i="1"/>
  <c r="H1431" i="1"/>
  <c r="D1431" i="1"/>
  <c r="C1431" i="1"/>
  <c r="G1431" i="1" s="1"/>
  <c r="H1430" i="1"/>
  <c r="D1430" i="1"/>
  <c r="C1430" i="1"/>
  <c r="G1430" i="1" s="1"/>
  <c r="D1429" i="1"/>
  <c r="C1429" i="1"/>
  <c r="G1429" i="1" s="1"/>
  <c r="D1428" i="1"/>
  <c r="C1428" i="1"/>
  <c r="H1427" i="1"/>
  <c r="D1427" i="1"/>
  <c r="C1427" i="1"/>
  <c r="G1427" i="1" s="1"/>
  <c r="H1426" i="1"/>
  <c r="D1426" i="1"/>
  <c r="C1426" i="1"/>
  <c r="G1426" i="1" s="1"/>
  <c r="D1425" i="1"/>
  <c r="C1425" i="1"/>
  <c r="G1425" i="1" s="1"/>
  <c r="D1424" i="1"/>
  <c r="C1424" i="1"/>
  <c r="D1423" i="1"/>
  <c r="H1422" i="1"/>
  <c r="D1422" i="1"/>
  <c r="C1422" i="1"/>
  <c r="G1422" i="1" s="1"/>
  <c r="D1421" i="1"/>
  <c r="C1421" i="1"/>
  <c r="G1421" i="1" s="1"/>
  <c r="D1420" i="1"/>
  <c r="C1420" i="1"/>
  <c r="H1419" i="1"/>
  <c r="D1419" i="1"/>
  <c r="C1419" i="1"/>
  <c r="G1419" i="1" s="1"/>
  <c r="H1418" i="1"/>
  <c r="D1418" i="1"/>
  <c r="C1418" i="1"/>
  <c r="G1418" i="1" s="1"/>
  <c r="D1417" i="1"/>
  <c r="C1417" i="1"/>
  <c r="G1417" i="1" s="1"/>
  <c r="D1416" i="1"/>
  <c r="C1416" i="1"/>
  <c r="H1415" i="1"/>
  <c r="D1415" i="1"/>
  <c r="C1415" i="1"/>
  <c r="G1415" i="1" s="1"/>
  <c r="H1414" i="1"/>
  <c r="D1414" i="1"/>
  <c r="C1414" i="1"/>
  <c r="G1414" i="1" s="1"/>
  <c r="D1413" i="1"/>
  <c r="C1413" i="1"/>
  <c r="G1413" i="1" s="1"/>
  <c r="D1412" i="1"/>
  <c r="C1412" i="1"/>
  <c r="H1411" i="1"/>
  <c r="D1411" i="1"/>
  <c r="C1411" i="1"/>
  <c r="G1411" i="1" s="1"/>
  <c r="H1410" i="1"/>
  <c r="D1410" i="1"/>
  <c r="C1410" i="1"/>
  <c r="G1410" i="1" s="1"/>
  <c r="D1409" i="1"/>
  <c r="C1409" i="1"/>
  <c r="G1409" i="1" s="1"/>
  <c r="D1408" i="1"/>
  <c r="H1407" i="1"/>
  <c r="D1407" i="1"/>
  <c r="C1407" i="1"/>
  <c r="G1407" i="1" s="1"/>
  <c r="H1406" i="1"/>
  <c r="D1406" i="1"/>
  <c r="C1406" i="1"/>
  <c r="G1406" i="1" s="1"/>
  <c r="D1405" i="1"/>
  <c r="C1405" i="1"/>
  <c r="G1405" i="1" s="1"/>
  <c r="D1404" i="1"/>
  <c r="C1404" i="1"/>
  <c r="H1403" i="1"/>
  <c r="D1403" i="1"/>
  <c r="C1403" i="1"/>
  <c r="G1403" i="1" s="1"/>
  <c r="H1402" i="1"/>
  <c r="D1402" i="1"/>
  <c r="C1402" i="1"/>
  <c r="G1402" i="1" s="1"/>
  <c r="D1401" i="1"/>
  <c r="C1401" i="1"/>
  <c r="G1401" i="1" s="1"/>
  <c r="D1400" i="1"/>
  <c r="C1400" i="1"/>
  <c r="H1399" i="1"/>
  <c r="D1399" i="1"/>
  <c r="C1399" i="1"/>
  <c r="G1399" i="1" s="1"/>
  <c r="H1398" i="1"/>
  <c r="D1398" i="1"/>
  <c r="C1398" i="1"/>
  <c r="G1398" i="1" s="1"/>
  <c r="D1397" i="1"/>
  <c r="C1397" i="1"/>
  <c r="G1397" i="1" s="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C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G1332" i="1" s="1"/>
  <c r="D1331" i="1"/>
  <c r="C1331" i="1"/>
  <c r="G1331" i="1" s="1"/>
  <c r="H1330" i="1"/>
  <c r="D1330" i="1"/>
  <c r="C1330" i="1"/>
  <c r="G1330" i="1" s="1"/>
  <c r="D1329" i="1"/>
  <c r="D1328" i="1"/>
  <c r="C1328" i="1"/>
  <c r="G1328" i="1" s="1"/>
  <c r="D1327" i="1"/>
  <c r="C1327" i="1"/>
  <c r="G1327" i="1" s="1"/>
  <c r="H1326" i="1"/>
  <c r="D1326" i="1"/>
  <c r="C1326" i="1"/>
  <c r="G1326" i="1" s="1"/>
  <c r="H1325" i="1"/>
  <c r="D1325" i="1"/>
  <c r="C1325" i="1"/>
  <c r="G1325" i="1" s="1"/>
  <c r="D1324" i="1"/>
  <c r="C1324" i="1"/>
  <c r="G1324" i="1" s="1"/>
  <c r="D1323" i="1"/>
  <c r="C1323" i="1"/>
  <c r="G1323" i="1" s="1"/>
  <c r="H1322" i="1"/>
  <c r="D1322" i="1"/>
  <c r="C1322" i="1"/>
  <c r="G1322" i="1" s="1"/>
  <c r="H1321" i="1"/>
  <c r="D1321" i="1"/>
  <c r="C1321" i="1"/>
  <c r="G1321" i="1" s="1"/>
  <c r="D1320" i="1"/>
  <c r="C1320" i="1"/>
  <c r="G1320" i="1" s="1"/>
  <c r="D1319" i="1"/>
  <c r="C1319" i="1"/>
  <c r="G1319" i="1" s="1"/>
  <c r="H1318" i="1"/>
  <c r="D1318" i="1"/>
  <c r="C1318" i="1"/>
  <c r="G1318" i="1" s="1"/>
  <c r="H1317" i="1"/>
  <c r="D1317" i="1"/>
  <c r="C1317" i="1"/>
  <c r="G1317" i="1" s="1"/>
  <c r="D1316" i="1"/>
  <c r="C1316" i="1"/>
  <c r="G1316" i="1" s="1"/>
  <c r="D1315" i="1"/>
  <c r="C1315" i="1"/>
  <c r="G1315" i="1" s="1"/>
  <c r="H1314" i="1"/>
  <c r="D1314" i="1"/>
  <c r="C1314" i="1"/>
  <c r="G1314" i="1" s="1"/>
  <c r="H1313" i="1"/>
  <c r="D1313" i="1"/>
  <c r="C1313" i="1"/>
  <c r="G1313" i="1" s="1"/>
  <c r="D1312" i="1"/>
  <c r="C1312" i="1"/>
  <c r="G1312" i="1" s="1"/>
  <c r="D1311" i="1"/>
  <c r="C1311" i="1"/>
  <c r="G1311" i="1" s="1"/>
  <c r="H1310" i="1"/>
  <c r="D1310" i="1"/>
  <c r="C1310" i="1"/>
  <c r="G1310" i="1" s="1"/>
  <c r="H1309" i="1"/>
  <c r="D1309" i="1"/>
  <c r="C1309" i="1"/>
  <c r="G1309" i="1" s="1"/>
  <c r="D1308" i="1"/>
  <c r="C1308" i="1"/>
  <c r="G1308" i="1" s="1"/>
  <c r="D1307" i="1"/>
  <c r="C1307" i="1"/>
  <c r="G1307" i="1" s="1"/>
  <c r="H1306" i="1"/>
  <c r="D1306" i="1"/>
  <c r="C1306" i="1"/>
  <c r="G1306" i="1" s="1"/>
  <c r="H1305" i="1"/>
  <c r="D1305" i="1"/>
  <c r="C1305" i="1"/>
  <c r="G1305" i="1" s="1"/>
  <c r="D1304" i="1"/>
  <c r="C1304" i="1"/>
  <c r="G1304" i="1" s="1"/>
  <c r="D1303" i="1"/>
  <c r="C1303" i="1"/>
  <c r="G1303" i="1" s="1"/>
  <c r="H1302" i="1"/>
  <c r="D1302" i="1"/>
  <c r="C1302" i="1"/>
  <c r="G1302" i="1" s="1"/>
  <c r="H1301" i="1"/>
  <c r="D1301" i="1"/>
  <c r="C1301" i="1"/>
  <c r="G1301" i="1" s="1"/>
  <c r="D1300" i="1"/>
  <c r="C1300" i="1"/>
  <c r="G1300" i="1" s="1"/>
  <c r="D1299" i="1"/>
  <c r="C1299" i="1"/>
  <c r="H1298" i="1"/>
  <c r="D1298" i="1"/>
  <c r="C1298" i="1"/>
  <c r="G1298" i="1" s="1"/>
  <c r="H1297" i="1"/>
  <c r="D1297" i="1"/>
  <c r="C1297" i="1"/>
  <c r="G1297" i="1" s="1"/>
  <c r="D1296" i="1"/>
  <c r="C1296" i="1"/>
  <c r="G1296" i="1" s="1"/>
  <c r="D1295" i="1"/>
  <c r="C1295" i="1"/>
  <c r="G1295" i="1" s="1"/>
  <c r="H1294" i="1"/>
  <c r="D1294" i="1"/>
  <c r="C1294" i="1"/>
  <c r="G1294" i="1" s="1"/>
  <c r="H1293" i="1"/>
  <c r="D1293" i="1"/>
  <c r="C1293" i="1"/>
  <c r="G1293" i="1" s="1"/>
  <c r="D1292" i="1"/>
  <c r="C1292" i="1"/>
  <c r="H1292" i="1" s="1"/>
  <c r="D1291" i="1"/>
  <c r="C1291" i="1"/>
  <c r="G1291" i="1" s="1"/>
  <c r="D1290" i="1"/>
  <c r="H1290" i="1" s="1"/>
  <c r="C1290" i="1"/>
  <c r="H1289" i="1"/>
  <c r="D1289" i="1"/>
  <c r="C1289" i="1"/>
  <c r="G1289" i="1" s="1"/>
  <c r="D1288" i="1"/>
  <c r="C1288" i="1"/>
  <c r="H1288" i="1" s="1"/>
  <c r="D1287" i="1"/>
  <c r="C1287" i="1"/>
  <c r="G1287" i="1" s="1"/>
  <c r="D1286" i="1"/>
  <c r="H1286" i="1" s="1"/>
  <c r="C1286" i="1"/>
  <c r="H1285" i="1"/>
  <c r="D1285" i="1"/>
  <c r="C1285" i="1"/>
  <c r="G1285" i="1" s="1"/>
  <c r="D1284" i="1"/>
  <c r="C1284" i="1"/>
  <c r="H1284" i="1" s="1"/>
  <c r="D1283" i="1"/>
  <c r="C1283" i="1"/>
  <c r="G1283" i="1" s="1"/>
  <c r="D1282" i="1"/>
  <c r="H1282" i="1" s="1"/>
  <c r="C1282" i="1"/>
  <c r="H1281" i="1"/>
  <c r="D1281" i="1"/>
  <c r="C1281" i="1"/>
  <c r="G1281" i="1" s="1"/>
  <c r="D1280" i="1"/>
  <c r="C1280" i="1"/>
  <c r="H1280" i="1" s="1"/>
  <c r="D1279" i="1"/>
  <c r="C1279" i="1"/>
  <c r="G1279" i="1" s="1"/>
  <c r="D1278" i="1"/>
  <c r="H1278" i="1" s="1"/>
  <c r="C1278" i="1"/>
  <c r="H1277" i="1"/>
  <c r="D1277" i="1"/>
  <c r="C1277" i="1"/>
  <c r="G1277" i="1" s="1"/>
  <c r="D1276" i="1"/>
  <c r="C1276" i="1"/>
  <c r="H1276" i="1" s="1"/>
  <c r="D1275" i="1"/>
  <c r="C1275" i="1"/>
  <c r="G1275" i="1" s="1"/>
  <c r="D1274" i="1"/>
  <c r="H1274" i="1" s="1"/>
  <c r="C1274" i="1"/>
  <c r="H1273" i="1"/>
  <c r="D1273" i="1"/>
  <c r="C1273" i="1"/>
  <c r="G1273" i="1" s="1"/>
  <c r="D1272" i="1"/>
  <c r="C1272" i="1"/>
  <c r="H1272" i="1" s="1"/>
  <c r="D1271" i="1"/>
  <c r="C1271" i="1"/>
  <c r="G1271" i="1" s="1"/>
  <c r="D1270" i="1"/>
  <c r="H1270" i="1" s="1"/>
  <c r="C1270" i="1"/>
  <c r="H1269" i="1"/>
  <c r="D1269" i="1"/>
  <c r="C1269" i="1"/>
  <c r="G1269" i="1" s="1"/>
  <c r="D1268" i="1"/>
  <c r="C1268" i="1"/>
  <c r="H1268" i="1" s="1"/>
  <c r="D1267" i="1"/>
  <c r="C1267" i="1"/>
  <c r="G1267" i="1" s="1"/>
  <c r="D1266" i="1"/>
  <c r="H1266" i="1" s="1"/>
  <c r="C1266" i="1"/>
  <c r="H1265" i="1"/>
  <c r="D1265" i="1"/>
  <c r="C1265" i="1"/>
  <c r="G1265" i="1" s="1"/>
  <c r="D1264" i="1"/>
  <c r="C1264" i="1"/>
  <c r="H1264" i="1" s="1"/>
  <c r="D1263" i="1"/>
  <c r="C1263" i="1"/>
  <c r="G1263" i="1" s="1"/>
  <c r="D1262" i="1"/>
  <c r="H1262" i="1" s="1"/>
  <c r="C1262" i="1"/>
  <c r="H1261" i="1"/>
  <c r="D1261" i="1"/>
  <c r="C1261" i="1"/>
  <c r="G1261" i="1" s="1"/>
  <c r="D1260" i="1"/>
  <c r="C1260" i="1"/>
  <c r="H1260" i="1" s="1"/>
  <c r="D1259" i="1"/>
  <c r="C1259" i="1"/>
  <c r="G1259" i="1" s="1"/>
  <c r="D1258" i="1"/>
  <c r="H1258" i="1" s="1"/>
  <c r="C1258" i="1"/>
  <c r="H1257" i="1"/>
  <c r="D1257" i="1"/>
  <c r="C1257" i="1"/>
  <c r="G1257" i="1" s="1"/>
  <c r="D1256" i="1"/>
  <c r="C1256" i="1"/>
  <c r="H1256" i="1" s="1"/>
  <c r="D1255" i="1"/>
  <c r="C1255" i="1"/>
  <c r="G1255" i="1" s="1"/>
  <c r="D1254" i="1"/>
  <c r="H1254" i="1" s="1"/>
  <c r="C1254" i="1"/>
  <c r="H1253" i="1"/>
  <c r="D1253" i="1"/>
  <c r="C1253" i="1"/>
  <c r="G1253" i="1" s="1"/>
  <c r="D1252" i="1"/>
  <c r="C1252" i="1"/>
  <c r="H1252" i="1" s="1"/>
  <c r="D1251" i="1"/>
  <c r="C1251" i="1"/>
  <c r="G1251" i="1" s="1"/>
  <c r="D1250" i="1"/>
  <c r="H1250" i="1" s="1"/>
  <c r="C1250" i="1"/>
  <c r="H1249" i="1"/>
  <c r="D1249" i="1"/>
  <c r="C1249" i="1"/>
  <c r="G1249" i="1" s="1"/>
  <c r="D1248" i="1"/>
  <c r="C1248" i="1"/>
  <c r="H1248" i="1" s="1"/>
  <c r="D1247" i="1"/>
  <c r="C1247" i="1"/>
  <c r="G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D1213" i="1"/>
  <c r="C1213" i="1"/>
  <c r="H1213" i="1" s="1"/>
  <c r="D1212" i="1"/>
  <c r="C1212" i="1"/>
  <c r="H1212" i="1" s="1"/>
  <c r="D1211" i="1"/>
  <c r="C1211" i="1"/>
  <c r="H1211" i="1" s="1"/>
  <c r="D1210" i="1"/>
  <c r="C1210" i="1"/>
  <c r="D1209" i="1"/>
  <c r="C1209" i="1"/>
  <c r="D1208" i="1"/>
  <c r="C1208" i="1"/>
  <c r="D1207" i="1"/>
  <c r="C1207" i="1"/>
  <c r="D1206" i="1"/>
  <c r="C1206" i="1"/>
  <c r="D1205" i="1"/>
  <c r="C1205" i="1"/>
  <c r="D1204" i="1"/>
  <c r="C1204" i="1"/>
  <c r="D1203" i="1"/>
  <c r="C1203" i="1"/>
  <c r="D1202" i="1"/>
  <c r="C1202" i="1"/>
  <c r="D1201" i="1"/>
  <c r="C1201" i="1"/>
  <c r="D1200" i="1"/>
  <c r="C1200" i="1"/>
  <c r="D1199" i="1"/>
  <c r="C1199" i="1"/>
  <c r="D1198" i="1"/>
  <c r="C1198" i="1"/>
  <c r="D1197" i="1"/>
  <c r="C1197" i="1"/>
  <c r="D1196" i="1"/>
  <c r="C1196" i="1"/>
  <c r="D1195" i="1"/>
  <c r="C1195" i="1"/>
  <c r="D1194" i="1"/>
  <c r="C1194" i="1"/>
  <c r="D1193" i="1"/>
  <c r="C1193" i="1"/>
  <c r="D1192" i="1"/>
  <c r="C1192" i="1"/>
  <c r="D1191" i="1"/>
  <c r="C1191" i="1"/>
  <c r="D1190" i="1"/>
  <c r="C1190" i="1"/>
  <c r="D1189" i="1"/>
  <c r="C1189" i="1"/>
  <c r="D1188" i="1"/>
  <c r="C1188" i="1"/>
  <c r="D1187" i="1"/>
  <c r="C1187" i="1"/>
  <c r="D1186" i="1"/>
  <c r="C1186" i="1"/>
  <c r="D1185" i="1"/>
  <c r="C1185" i="1"/>
  <c r="D1184" i="1"/>
  <c r="C1184" i="1"/>
  <c r="D1183" i="1"/>
  <c r="D1182" i="1"/>
  <c r="C1182" i="1"/>
  <c r="D1181" i="1"/>
  <c r="C1181" i="1"/>
  <c r="D1180" i="1"/>
  <c r="C1180" i="1"/>
  <c r="D1179" i="1"/>
  <c r="C1179" i="1"/>
  <c r="D1178" i="1"/>
  <c r="C1178" i="1"/>
  <c r="D1177" i="1"/>
  <c r="C1177" i="1"/>
  <c r="D1176" i="1"/>
  <c r="C1176" i="1"/>
  <c r="D1175" i="1"/>
  <c r="C1175" i="1"/>
  <c r="D1174" i="1"/>
  <c r="C1174" i="1"/>
  <c r="D1173" i="1"/>
  <c r="C1173" i="1"/>
  <c r="D1172" i="1"/>
  <c r="C1172" i="1"/>
  <c r="D1171" i="1"/>
  <c r="C1171" i="1"/>
  <c r="D1170" i="1"/>
  <c r="C1170" i="1"/>
  <c r="D1169" i="1"/>
  <c r="C1169" i="1"/>
  <c r="D1168" i="1"/>
  <c r="C1168" i="1"/>
  <c r="D1167" i="1"/>
  <c r="C1167" i="1"/>
  <c r="D1166" i="1"/>
  <c r="C1166" i="1"/>
  <c r="D1165" i="1"/>
  <c r="C1165" i="1"/>
  <c r="D1164" i="1"/>
  <c r="C1164" i="1"/>
  <c r="D1163" i="1"/>
  <c r="C1163" i="1"/>
  <c r="D1162" i="1"/>
  <c r="C1162" i="1"/>
  <c r="D1161" i="1"/>
  <c r="C1161" i="1"/>
  <c r="D1160" i="1"/>
  <c r="C1160" i="1"/>
  <c r="D1159" i="1"/>
  <c r="C1159" i="1"/>
  <c r="D1158" i="1"/>
  <c r="C1158" i="1"/>
  <c r="D1157" i="1"/>
  <c r="C1157" i="1"/>
  <c r="D1156" i="1"/>
  <c r="C1156" i="1"/>
  <c r="D1155" i="1"/>
  <c r="C1155" i="1"/>
  <c r="D1154" i="1"/>
  <c r="C1154" i="1"/>
  <c r="D1151" i="1"/>
  <c r="C1151" i="1"/>
  <c r="D1150" i="1"/>
  <c r="C1150" i="1"/>
  <c r="D1149" i="1"/>
  <c r="C1149" i="1"/>
  <c r="D1148" i="1"/>
  <c r="C1148" i="1"/>
  <c r="D1147" i="1"/>
  <c r="C1147" i="1"/>
  <c r="D1146" i="1"/>
  <c r="C1146" i="1"/>
  <c r="D1145" i="1"/>
  <c r="C1145" i="1"/>
  <c r="D1144" i="1"/>
  <c r="C1144" i="1"/>
  <c r="D1143" i="1"/>
  <c r="C1143" i="1"/>
  <c r="D1142" i="1"/>
  <c r="C1142" i="1"/>
  <c r="D1141" i="1"/>
  <c r="C1141" i="1"/>
  <c r="D1140" i="1"/>
  <c r="C1140" i="1"/>
  <c r="D1139" i="1"/>
  <c r="C1139" i="1"/>
  <c r="D1138" i="1"/>
  <c r="C1138" i="1"/>
  <c r="D1137" i="1"/>
  <c r="C1137" i="1"/>
  <c r="D1136" i="1"/>
  <c r="C1136" i="1"/>
  <c r="D1135" i="1"/>
  <c r="C1135" i="1"/>
  <c r="D1134" i="1"/>
  <c r="C1134" i="1"/>
  <c r="D1133" i="1"/>
  <c r="C1133" i="1"/>
  <c r="D1132" i="1"/>
  <c r="C1132" i="1"/>
  <c r="D1131" i="1"/>
  <c r="C1131" i="1"/>
  <c r="D1130" i="1"/>
  <c r="C1130" i="1"/>
  <c r="D1129" i="1"/>
  <c r="C1129" i="1"/>
  <c r="D1128" i="1"/>
  <c r="C1128" i="1"/>
  <c r="D1127" i="1"/>
  <c r="C1127" i="1"/>
  <c r="D1126" i="1"/>
  <c r="C1126" i="1"/>
  <c r="D1125" i="1"/>
  <c r="C1125" i="1"/>
  <c r="C1124" i="1"/>
  <c r="D1123" i="1"/>
  <c r="C1123" i="1"/>
  <c r="D1122" i="1"/>
  <c r="C1122" i="1"/>
  <c r="D1121" i="1"/>
  <c r="C1121" i="1"/>
  <c r="D1120" i="1"/>
  <c r="C1120" i="1"/>
  <c r="D1119" i="1"/>
  <c r="C1119" i="1"/>
  <c r="D1118" i="1"/>
  <c r="C1118" i="1"/>
  <c r="D1117" i="1"/>
  <c r="C1117" i="1"/>
  <c r="D1116" i="1"/>
  <c r="C1116" i="1"/>
  <c r="D1115" i="1"/>
  <c r="C1115" i="1"/>
  <c r="D1114" i="1"/>
  <c r="C1114" i="1"/>
  <c r="D1113" i="1"/>
  <c r="C1113" i="1"/>
  <c r="D1112" i="1"/>
  <c r="C1112" i="1"/>
  <c r="G1111" i="1"/>
  <c r="D1111" i="1"/>
  <c r="C1111" i="1"/>
  <c r="H1111" i="1" s="1"/>
  <c r="G1110" i="1"/>
  <c r="D1110" i="1"/>
  <c r="C1110" i="1"/>
  <c r="H1110" i="1" s="1"/>
  <c r="D1109" i="1"/>
  <c r="C1109" i="1"/>
  <c r="H1109" i="1" s="1"/>
  <c r="G1108" i="1"/>
  <c r="D1108" i="1"/>
  <c r="C1108" i="1"/>
  <c r="H1108" i="1" s="1"/>
  <c r="G1107" i="1"/>
  <c r="D1107" i="1"/>
  <c r="C1107" i="1"/>
  <c r="H1107" i="1" s="1"/>
  <c r="G1106" i="1"/>
  <c r="D1106" i="1"/>
  <c r="C1106" i="1"/>
  <c r="H1106" i="1" s="1"/>
  <c r="D1105" i="1"/>
  <c r="C1105" i="1"/>
  <c r="H1105" i="1" s="1"/>
  <c r="G1104" i="1"/>
  <c r="D1104" i="1"/>
  <c r="C1104" i="1"/>
  <c r="H1104" i="1" s="1"/>
  <c r="G1103" i="1"/>
  <c r="D1103" i="1"/>
  <c r="C1103" i="1"/>
  <c r="H1103" i="1" s="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H1096" i="1"/>
  <c r="G1096" i="1"/>
  <c r="D1096"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G1064" i="1"/>
  <c r="D1064" i="1"/>
  <c r="C1064" i="1"/>
  <c r="H1063" i="1"/>
  <c r="G1063" i="1"/>
  <c r="D1063" i="1"/>
  <c r="C1063" i="1"/>
  <c r="H1062" i="1"/>
  <c r="G1062" i="1"/>
  <c r="D1062" i="1"/>
  <c r="C1062" i="1"/>
  <c r="H1061" i="1"/>
  <c r="G1061" i="1"/>
  <c r="D1061" i="1"/>
  <c r="C1061" i="1"/>
  <c r="H1060" i="1"/>
  <c r="G1060" i="1"/>
  <c r="D1060" i="1"/>
  <c r="C1060" i="1"/>
  <c r="H1059" i="1"/>
  <c r="G1059" i="1"/>
  <c r="D1059" i="1"/>
  <c r="C1059" i="1"/>
  <c r="H1058" i="1"/>
  <c r="G1058" i="1"/>
  <c r="D1058" i="1"/>
  <c r="C1058" i="1"/>
  <c r="H1057" i="1"/>
  <c r="G1057" i="1"/>
  <c r="D1057" i="1"/>
  <c r="C1057" i="1"/>
  <c r="H1056" i="1"/>
  <c r="G1056" i="1"/>
  <c r="D1056" i="1"/>
  <c r="C1056" i="1"/>
  <c r="H1055" i="1"/>
  <c r="G1055" i="1"/>
  <c r="D1055" i="1"/>
  <c r="C1055" i="1"/>
  <c r="H1054" i="1"/>
  <c r="G1054" i="1"/>
  <c r="D1054" i="1"/>
  <c r="C1054" i="1"/>
  <c r="H1053" i="1"/>
  <c r="G1053" i="1"/>
  <c r="D1053" i="1"/>
  <c r="C1053" i="1"/>
  <c r="H1052" i="1"/>
  <c r="G1052" i="1"/>
  <c r="D1052" i="1"/>
  <c r="C1052" i="1"/>
  <c r="H1051" i="1"/>
  <c r="G1051" i="1"/>
  <c r="D1051" i="1"/>
  <c r="C1051" i="1"/>
  <c r="H1050" i="1"/>
  <c r="G1050" i="1"/>
  <c r="D1050" i="1"/>
  <c r="C1050" i="1"/>
  <c r="H1049" i="1"/>
  <c r="G1049" i="1"/>
  <c r="D1049" i="1"/>
  <c r="C1049" i="1"/>
  <c r="H1048" i="1"/>
  <c r="G1048" i="1"/>
  <c r="D1048" i="1"/>
  <c r="C1048" i="1"/>
  <c r="D1047" i="1"/>
  <c r="H1045" i="1"/>
  <c r="G1045" i="1"/>
  <c r="D1045" i="1"/>
  <c r="C1045" i="1"/>
  <c r="H1044" i="1"/>
  <c r="G1044" i="1"/>
  <c r="D1044" i="1"/>
  <c r="C1044" i="1"/>
  <c r="H1043" i="1"/>
  <c r="G1043" i="1"/>
  <c r="D1043" i="1"/>
  <c r="C1043" i="1"/>
  <c r="H1042" i="1"/>
  <c r="G1042" i="1"/>
  <c r="D1042" i="1"/>
  <c r="C1042" i="1"/>
  <c r="H1041" i="1"/>
  <c r="G1041" i="1"/>
  <c r="D1041" i="1"/>
  <c r="C1041" i="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H1033" i="1"/>
  <c r="G1033" i="1"/>
  <c r="D1033" i="1"/>
  <c r="C1033" i="1"/>
  <c r="H1032" i="1"/>
  <c r="G1032" i="1"/>
  <c r="D1032" i="1"/>
  <c r="C1032" i="1"/>
  <c r="H1031" i="1"/>
  <c r="G1031" i="1"/>
  <c r="D1031" i="1"/>
  <c r="C1031" i="1"/>
  <c r="H1030" i="1"/>
  <c r="G1030" i="1"/>
  <c r="D1030" i="1"/>
  <c r="C1030" i="1"/>
  <c r="H1029" i="1"/>
  <c r="G1029" i="1"/>
  <c r="D1029" i="1"/>
  <c r="C1029" i="1"/>
  <c r="H1028" i="1"/>
  <c r="G1028" i="1"/>
  <c r="D1028" i="1"/>
  <c r="C1028" i="1"/>
  <c r="H1027" i="1"/>
  <c r="G1027" i="1"/>
  <c r="D1027" i="1"/>
  <c r="C1027" i="1"/>
  <c r="H1026" i="1"/>
  <c r="G1026" i="1"/>
  <c r="D1026" i="1"/>
  <c r="C1026" i="1"/>
  <c r="H1025" i="1"/>
  <c r="G1025" i="1"/>
  <c r="D1025" i="1"/>
  <c r="C1025" i="1"/>
  <c r="H1024" i="1"/>
  <c r="G1024" i="1"/>
  <c r="D1024" i="1"/>
  <c r="C1024" i="1"/>
  <c r="H1023" i="1"/>
  <c r="G1023" i="1"/>
  <c r="D1023" i="1"/>
  <c r="C1023" i="1"/>
  <c r="H1022" i="1"/>
  <c r="G1022" i="1"/>
  <c r="D1022" i="1"/>
  <c r="C1022" i="1"/>
  <c r="H1021" i="1"/>
  <c r="G1021" i="1"/>
  <c r="D1021" i="1"/>
  <c r="C1021" i="1"/>
  <c r="H1020" i="1"/>
  <c r="G1020" i="1"/>
  <c r="D1020" i="1"/>
  <c r="C1020" i="1"/>
  <c r="H1019" i="1"/>
  <c r="G1019" i="1"/>
  <c r="D1019" i="1"/>
  <c r="C1019" i="1"/>
  <c r="H1018" i="1"/>
  <c r="G1018" i="1"/>
  <c r="D1018" i="1"/>
  <c r="C1018" i="1"/>
  <c r="H1017" i="1"/>
  <c r="G1017" i="1"/>
  <c r="D1017" i="1"/>
  <c r="C1017" i="1"/>
  <c r="H1016" i="1"/>
  <c r="G1016" i="1"/>
  <c r="D1016" i="1"/>
  <c r="C1016" i="1"/>
  <c r="H1015" i="1"/>
  <c r="G1015" i="1"/>
  <c r="D1015" i="1"/>
  <c r="C1015" i="1"/>
  <c r="H1014" i="1"/>
  <c r="G1014" i="1"/>
  <c r="D1014" i="1"/>
  <c r="C1014" i="1"/>
  <c r="H1013" i="1"/>
  <c r="G1013" i="1"/>
  <c r="D1013" i="1"/>
  <c r="C1013" i="1"/>
  <c r="H1012" i="1"/>
  <c r="G1012" i="1"/>
  <c r="D1012" i="1"/>
  <c r="C1012" i="1"/>
  <c r="H1011" i="1"/>
  <c r="G1011" i="1"/>
  <c r="D1011" i="1"/>
  <c r="C1011" i="1"/>
  <c r="H1010" i="1"/>
  <c r="G1010" i="1"/>
  <c r="D1010" i="1"/>
  <c r="C1010" i="1"/>
  <c r="H1009" i="1"/>
  <c r="G1009" i="1"/>
  <c r="D1009" i="1"/>
  <c r="C1009" i="1"/>
  <c r="H1008" i="1"/>
  <c r="G1008" i="1"/>
  <c r="D1008" i="1"/>
  <c r="C1008" i="1"/>
  <c r="H1007" i="1"/>
  <c r="G1007" i="1"/>
  <c r="D1007" i="1"/>
  <c r="C1007" i="1"/>
  <c r="H1006" i="1"/>
  <c r="G1006" i="1"/>
  <c r="D1006" i="1"/>
  <c r="C1006" i="1"/>
  <c r="H1005" i="1"/>
  <c r="G1005" i="1"/>
  <c r="D1005" i="1"/>
  <c r="C1005" i="1"/>
  <c r="H1004" i="1"/>
  <c r="G1004" i="1"/>
  <c r="D1004" i="1"/>
  <c r="C1004" i="1"/>
  <c r="H1003" i="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H990" i="1"/>
  <c r="G990" i="1"/>
  <c r="D990" i="1"/>
  <c r="C990" i="1"/>
  <c r="H989" i="1"/>
  <c r="G989" i="1"/>
  <c r="D989" i="1"/>
  <c r="C989" i="1"/>
  <c r="H988" i="1"/>
  <c r="G988" i="1"/>
  <c r="D988" i="1"/>
  <c r="C988" i="1"/>
  <c r="H987" i="1"/>
  <c r="G987" i="1"/>
  <c r="D987" i="1"/>
  <c r="C987" i="1"/>
  <c r="H986" i="1"/>
  <c r="G986" i="1"/>
  <c r="D986" i="1"/>
  <c r="C986" i="1"/>
  <c r="D985"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D713" i="1"/>
  <c r="G713" i="1" s="1"/>
  <c r="C713" i="1"/>
  <c r="H712" i="1"/>
  <c r="G712" i="1"/>
  <c r="D712" i="1"/>
  <c r="C712" i="1"/>
  <c r="H711" i="1"/>
  <c r="G711" i="1"/>
  <c r="D711" i="1"/>
  <c r="C711" i="1"/>
  <c r="H710" i="1"/>
  <c r="G710" i="1"/>
  <c r="D710" i="1"/>
  <c r="C710" i="1"/>
  <c r="H709" i="1"/>
  <c r="D709" i="1"/>
  <c r="G709" i="1" s="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D668" i="1"/>
  <c r="G668" i="1" s="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D647" i="1"/>
  <c r="H647" i="1" s="1"/>
  <c r="C647" i="1"/>
  <c r="H646" i="1"/>
  <c r="G646" i="1"/>
  <c r="D646" i="1"/>
  <c r="C646" i="1"/>
  <c r="D645" i="1"/>
  <c r="G645" i="1" s="1"/>
  <c r="C645" i="1"/>
  <c r="D644" i="1"/>
  <c r="H644" i="1" s="1"/>
  <c r="C644" i="1"/>
  <c r="D643" i="1"/>
  <c r="G643" i="1" s="1"/>
  <c r="C643" i="1"/>
  <c r="H642" i="1"/>
  <c r="D642" i="1"/>
  <c r="G642" i="1" s="1"/>
  <c r="C642" i="1"/>
  <c r="H641" i="1"/>
  <c r="D641" i="1"/>
  <c r="G641" i="1" s="1"/>
  <c r="C641" i="1"/>
  <c r="C638" i="1"/>
  <c r="C637" i="1"/>
  <c r="H632" i="1"/>
  <c r="G632" i="1"/>
  <c r="D632" i="1"/>
  <c r="C632" i="1"/>
  <c r="H631" i="1"/>
  <c r="G631" i="1"/>
  <c r="D631" i="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H619" i="1"/>
  <c r="G619" i="1"/>
  <c r="D619" i="1"/>
  <c r="C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H587" i="1"/>
  <c r="G587" i="1"/>
  <c r="D587"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4" i="1"/>
  <c r="G574" i="1"/>
  <c r="D574" i="1"/>
  <c r="C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D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3" i="1"/>
  <c r="G523" i="1"/>
  <c r="D523" i="1"/>
  <c r="C523"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H478" i="1"/>
  <c r="G478" i="1"/>
  <c r="D478"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H453" i="1"/>
  <c r="G453" i="1"/>
  <c r="D453" i="1"/>
  <c r="C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D414" i="1"/>
  <c r="D413" i="1"/>
  <c r="G413" i="1" s="1"/>
  <c r="C413" i="1"/>
  <c r="C412" i="1"/>
  <c r="D411" i="1"/>
  <c r="G411" i="1" s="1"/>
  <c r="C411" i="1"/>
  <c r="D406" i="1"/>
  <c r="H406" i="1" s="1"/>
  <c r="C406" i="1"/>
  <c r="H405" i="1"/>
  <c r="D405" i="1"/>
  <c r="G405" i="1" s="1"/>
  <c r="C405" i="1"/>
  <c r="H404"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D365" i="1"/>
  <c r="G365" i="1" s="1"/>
  <c r="C365" i="1"/>
  <c r="H364" i="1"/>
  <c r="D364" i="1"/>
  <c r="G364" i="1" s="1"/>
  <c r="C364" i="1"/>
  <c r="H363" i="1"/>
  <c r="G363" i="1"/>
  <c r="D363" i="1"/>
  <c r="C363" i="1"/>
  <c r="H362" i="1"/>
  <c r="G362" i="1"/>
  <c r="D362" i="1"/>
  <c r="C362" i="1"/>
  <c r="H361" i="1"/>
  <c r="G361" i="1"/>
  <c r="D361" i="1"/>
  <c r="C361" i="1"/>
  <c r="H360" i="1"/>
  <c r="G360" i="1"/>
  <c r="D360" i="1"/>
  <c r="C360" i="1"/>
  <c r="H359" i="1"/>
  <c r="G359" i="1"/>
  <c r="D359" i="1"/>
  <c r="C359" i="1"/>
  <c r="H358" i="1"/>
  <c r="D358" i="1"/>
  <c r="G358" i="1" s="1"/>
  <c r="C358"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D345"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D307" i="1"/>
  <c r="G307" i="1" s="1"/>
  <c r="C307" i="1"/>
  <c r="C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D292" i="1"/>
  <c r="H292" i="1" s="1"/>
  <c r="C292" i="1"/>
  <c r="H291" i="1"/>
  <c r="D291" i="1"/>
  <c r="G291" i="1" s="1"/>
  <c r="C291" i="1"/>
  <c r="H290" i="1"/>
  <c r="G290" i="1"/>
  <c r="D290" i="1"/>
  <c r="C290" i="1"/>
  <c r="H289" i="1"/>
  <c r="D289" i="1"/>
  <c r="G289" i="1" s="1"/>
  <c r="C289"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D262" i="1"/>
  <c r="G262" i="1" s="1"/>
  <c r="C262" i="1"/>
  <c r="H261" i="1"/>
  <c r="G261" i="1"/>
  <c r="D261" i="1"/>
  <c r="C261" i="1"/>
  <c r="H260" i="1"/>
  <c r="D260" i="1"/>
  <c r="G260" i="1" s="1"/>
  <c r="C260" i="1"/>
  <c r="C259" i="1"/>
  <c r="H258" i="1"/>
  <c r="G258" i="1"/>
  <c r="D258" i="1"/>
  <c r="C258" i="1"/>
  <c r="H257" i="1"/>
  <c r="G257" i="1"/>
  <c r="D257" i="1"/>
  <c r="C257" i="1"/>
  <c r="H256" i="1"/>
  <c r="G256" i="1"/>
  <c r="D256" i="1"/>
  <c r="C256" i="1"/>
  <c r="H255" i="1"/>
  <c r="G255" i="1"/>
  <c r="D255" i="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8" i="1"/>
  <c r="G248" i="1"/>
  <c r="D248" i="1"/>
  <c r="C248"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20" i="1"/>
  <c r="G220" i="1"/>
  <c r="D220" i="1"/>
  <c r="C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D209" i="1"/>
  <c r="G209" i="1" s="1"/>
  <c r="C209" i="1"/>
  <c r="H208" i="1"/>
  <c r="G208" i="1"/>
  <c r="D208" i="1"/>
  <c r="C208" i="1"/>
  <c r="H207" i="1"/>
  <c r="D207" i="1"/>
  <c r="G207" i="1" s="1"/>
  <c r="C207" i="1"/>
  <c r="D206" i="1"/>
  <c r="G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H191" i="1"/>
  <c r="D191" i="1"/>
  <c r="G191" i="1" s="1"/>
  <c r="C191" i="1"/>
  <c r="H190" i="1"/>
  <c r="G190" i="1"/>
  <c r="D190" i="1"/>
  <c r="C190" i="1"/>
  <c r="H189" i="1"/>
  <c r="D189" i="1"/>
  <c r="G189" i="1" s="1"/>
  <c r="C189" i="1"/>
  <c r="H188" i="1"/>
  <c r="G188" i="1"/>
  <c r="D188" i="1"/>
  <c r="C188" i="1"/>
  <c r="H187" i="1"/>
  <c r="G187" i="1"/>
  <c r="D187" i="1"/>
  <c r="C187" i="1"/>
  <c r="H186" i="1"/>
  <c r="G186" i="1"/>
  <c r="D186" i="1"/>
  <c r="C186" i="1"/>
  <c r="H185" i="1"/>
  <c r="G185" i="1"/>
  <c r="D185" i="1"/>
  <c r="C185" i="1"/>
  <c r="D184" i="1"/>
  <c r="G184" i="1" s="1"/>
  <c r="C184" i="1"/>
  <c r="H183" i="1"/>
  <c r="D183" i="1"/>
  <c r="G183" i="1" s="1"/>
  <c r="C183" i="1"/>
  <c r="H182" i="1"/>
  <c r="G182" i="1"/>
  <c r="D182" i="1"/>
  <c r="C182" i="1"/>
  <c r="H181" i="1"/>
  <c r="D181" i="1"/>
  <c r="G181" i="1" s="1"/>
  <c r="C181" i="1"/>
  <c r="H180" i="1"/>
  <c r="G180" i="1"/>
  <c r="D180" i="1"/>
  <c r="C180" i="1"/>
  <c r="H179" i="1"/>
  <c r="G179" i="1"/>
  <c r="D179" i="1"/>
  <c r="C179" i="1"/>
  <c r="H178" i="1"/>
  <c r="G178" i="1"/>
  <c r="D178" i="1"/>
  <c r="C178" i="1"/>
  <c r="H177" i="1"/>
  <c r="D177" i="1"/>
  <c r="G177" i="1" s="1"/>
  <c r="C177" i="1"/>
  <c r="H176" i="1"/>
  <c r="D176" i="1"/>
  <c r="G176" i="1" s="1"/>
  <c r="C176" i="1"/>
  <c r="H175" i="1"/>
  <c r="D175" i="1"/>
  <c r="G175" i="1" s="1"/>
  <c r="C175" i="1"/>
  <c r="H174" i="1"/>
  <c r="D174" i="1"/>
  <c r="G174" i="1" s="1"/>
  <c r="C174" i="1"/>
  <c r="D173" i="1"/>
  <c r="G173" i="1" s="1"/>
  <c r="C173" i="1"/>
  <c r="H172" i="1"/>
  <c r="D172" i="1"/>
  <c r="G172" i="1" s="1"/>
  <c r="C172" i="1"/>
  <c r="H171" i="1"/>
  <c r="G171" i="1"/>
  <c r="D171" i="1"/>
  <c r="C171" i="1"/>
  <c r="H170" i="1"/>
  <c r="D170" i="1"/>
  <c r="G170" i="1" s="1"/>
  <c r="C170" i="1"/>
  <c r="H169" i="1"/>
  <c r="D169" i="1"/>
  <c r="G169" i="1" s="1"/>
  <c r="C169" i="1"/>
  <c r="H168" i="1"/>
  <c r="D168" i="1"/>
  <c r="G168" i="1" s="1"/>
  <c r="C168" i="1"/>
  <c r="H167" i="1"/>
  <c r="D167" i="1"/>
  <c r="G167" i="1" s="1"/>
  <c r="C167" i="1"/>
  <c r="H166" i="1"/>
  <c r="D166" i="1"/>
  <c r="G166" i="1" s="1"/>
  <c r="C166" i="1"/>
  <c r="D165" i="1"/>
  <c r="G165" i="1" s="1"/>
  <c r="C165" i="1"/>
  <c r="H164" i="1"/>
  <c r="D164" i="1"/>
  <c r="G164" i="1" s="1"/>
  <c r="C164" i="1"/>
  <c r="H163" i="1"/>
  <c r="D163" i="1"/>
  <c r="G163" i="1" s="1"/>
  <c r="C163" i="1"/>
  <c r="H162" i="1"/>
  <c r="D162" i="1"/>
  <c r="G162" i="1" s="1"/>
  <c r="C162" i="1"/>
  <c r="H161" i="1"/>
  <c r="D161" i="1"/>
  <c r="G161" i="1" s="1"/>
  <c r="C161" i="1"/>
  <c r="D160" i="1"/>
  <c r="G160" i="1" s="1"/>
  <c r="C160" i="1"/>
  <c r="H158" i="1"/>
  <c r="G158" i="1"/>
  <c r="D158" i="1"/>
  <c r="C158" i="1"/>
  <c r="H157" i="1"/>
  <c r="D157" i="1"/>
  <c r="G157" i="1" s="1"/>
  <c r="C157" i="1"/>
  <c r="H156" i="1"/>
  <c r="G156" i="1"/>
  <c r="D156" i="1"/>
  <c r="C156" i="1"/>
  <c r="H155" i="1"/>
  <c r="D155" i="1"/>
  <c r="G155" i="1" s="1"/>
  <c r="C155" i="1"/>
  <c r="H154" i="1"/>
  <c r="G154" i="1"/>
  <c r="D154" i="1"/>
  <c r="C154" i="1"/>
  <c r="H153" i="1"/>
  <c r="D153" i="1"/>
  <c r="G153" i="1" s="1"/>
  <c r="C153" i="1"/>
  <c r="H152" i="1"/>
  <c r="D152" i="1"/>
  <c r="G152" i="1" s="1"/>
  <c r="C152" i="1"/>
  <c r="H151" i="1"/>
  <c r="G151" i="1"/>
  <c r="D151" i="1"/>
  <c r="C151" i="1"/>
  <c r="H150" i="1"/>
  <c r="D150" i="1"/>
  <c r="G150" i="1" s="1"/>
  <c r="C150" i="1"/>
  <c r="D149" i="1"/>
  <c r="G149" i="1" s="1"/>
  <c r="C149" i="1"/>
  <c r="H146" i="1"/>
  <c r="G146" i="1"/>
  <c r="D146" i="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G135" i="1"/>
  <c r="D135" i="1"/>
  <c r="C135" i="1"/>
  <c r="H134" i="1"/>
  <c r="G134" i="1"/>
  <c r="D134" i="1"/>
  <c r="C134" i="1"/>
  <c r="H133" i="1"/>
  <c r="G133" i="1"/>
  <c r="D133" i="1"/>
  <c r="C133" i="1"/>
  <c r="H132" i="1"/>
  <c r="G132" i="1"/>
  <c r="D132" i="1"/>
  <c r="C132" i="1"/>
  <c r="H131" i="1"/>
  <c r="D131" i="1"/>
  <c r="G131" i="1" s="1"/>
  <c r="C131" i="1"/>
  <c r="H130" i="1"/>
  <c r="D130" i="1"/>
  <c r="G130" i="1" s="1"/>
  <c r="C130" i="1"/>
  <c r="H129" i="1"/>
  <c r="D129" i="1"/>
  <c r="G129" i="1" s="1"/>
  <c r="C129" i="1"/>
  <c r="H128" i="1"/>
  <c r="G128" i="1"/>
  <c r="D128" i="1"/>
  <c r="C128" i="1"/>
  <c r="H127" i="1"/>
  <c r="G127" i="1"/>
  <c r="D127" i="1"/>
  <c r="C127" i="1"/>
  <c r="H126" i="1"/>
  <c r="G126" i="1"/>
  <c r="D126" i="1"/>
  <c r="C126" i="1"/>
  <c r="H125" i="1"/>
  <c r="G125" i="1"/>
  <c r="D125" i="1"/>
  <c r="C125" i="1"/>
  <c r="H124" i="1"/>
  <c r="G124" i="1"/>
  <c r="D124" i="1"/>
  <c r="C124" i="1"/>
  <c r="H123" i="1"/>
  <c r="D123" i="1"/>
  <c r="G123" i="1" s="1"/>
  <c r="C123" i="1"/>
  <c r="H122" i="1"/>
  <c r="G122" i="1"/>
  <c r="D122" i="1"/>
  <c r="C122" i="1"/>
  <c r="H121" i="1"/>
  <c r="D121" i="1"/>
  <c r="G121" i="1" s="1"/>
  <c r="C121" i="1"/>
  <c r="D120" i="1"/>
  <c r="H119" i="1"/>
  <c r="G119" i="1"/>
  <c r="D119" i="1"/>
  <c r="C119" i="1"/>
  <c r="H118" i="1"/>
  <c r="G118" i="1"/>
  <c r="D118" i="1"/>
  <c r="C118" i="1"/>
  <c r="H117" i="1"/>
  <c r="G117" i="1"/>
  <c r="D117" i="1"/>
  <c r="C117" i="1"/>
  <c r="H116" i="1"/>
  <c r="G116" i="1"/>
  <c r="D116" i="1"/>
  <c r="C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C102"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D79" i="1"/>
  <c r="G79" i="1" s="1"/>
  <c r="C79" i="1"/>
  <c r="C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G65" i="1" s="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C46"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E292" i="9" l="1"/>
  <c r="B292" i="9" s="1"/>
  <c r="E297" i="9"/>
  <c r="B297" i="9" s="1"/>
  <c r="E33" i="9"/>
  <c r="B33" i="9" s="1"/>
  <c r="F215" i="9"/>
  <c r="B215" i="9" s="1"/>
  <c r="H1499" i="1"/>
  <c r="G1504" i="1"/>
  <c r="G1503" i="1"/>
  <c r="H1492" i="1"/>
  <c r="G1483" i="1"/>
  <c r="H1484" i="1"/>
  <c r="G288" i="1"/>
  <c r="G292" i="1"/>
  <c r="G406" i="1"/>
  <c r="F418" i="4"/>
  <c r="H413" i="1"/>
  <c r="G647" i="1"/>
  <c r="G644" i="1"/>
  <c r="H643" i="1"/>
  <c r="H645" i="1"/>
  <c r="E27" i="9"/>
  <c r="B27" i="9" s="1"/>
  <c r="E32" i="9"/>
  <c r="B32" i="9" s="1"/>
  <c r="E287" i="9"/>
  <c r="B287" i="9" s="1"/>
  <c r="E293" i="9"/>
  <c r="B293" i="9" s="1"/>
  <c r="F652" i="4"/>
  <c r="G412" i="1"/>
  <c r="H412" i="1"/>
  <c r="H411" i="1"/>
  <c r="F369" i="4"/>
  <c r="F363" i="4"/>
  <c r="H306" i="1"/>
  <c r="G306" i="1"/>
  <c r="F312" i="4"/>
  <c r="E298" i="4"/>
  <c r="F311" i="4"/>
  <c r="E644" i="4"/>
  <c r="D638" i="1" s="1"/>
  <c r="E273" i="9"/>
  <c r="B273" i="9" s="1"/>
  <c r="H206" i="1"/>
  <c r="E196" i="4"/>
  <c r="D192" i="1" s="1"/>
  <c r="H184" i="1"/>
  <c r="F188" i="4"/>
  <c r="F223" i="9"/>
  <c r="B223" i="9" s="1"/>
  <c r="E47" i="9"/>
  <c r="B47" i="9" s="1"/>
  <c r="F220" i="9"/>
  <c r="B220" i="9" s="1"/>
  <c r="E44" i="9"/>
  <c r="B44" i="9" s="1"/>
  <c r="F219" i="9"/>
  <c r="B219" i="9" s="1"/>
  <c r="E43" i="9"/>
  <c r="B43" i="9" s="1"/>
  <c r="H173" i="1"/>
  <c r="H165" i="1"/>
  <c r="F169" i="4"/>
  <c r="H160" i="1"/>
  <c r="F159" i="4"/>
  <c r="E152" i="4"/>
  <c r="D148" i="1" s="1"/>
  <c r="E40" i="9"/>
  <c r="B40" i="9" s="1"/>
  <c r="F218" i="9"/>
  <c r="B218" i="9" s="1"/>
  <c r="H149" i="1"/>
  <c r="F153" i="4"/>
  <c r="F134" i="4"/>
  <c r="F133" i="4"/>
  <c r="F125" i="4"/>
  <c r="F217" i="9"/>
  <c r="B217" i="9" s="1"/>
  <c r="E106" i="4"/>
  <c r="D102" i="1" s="1"/>
  <c r="F106" i="4"/>
  <c r="G78" i="1"/>
  <c r="H78" i="1"/>
  <c r="F83" i="4"/>
  <c r="F82" i="4"/>
  <c r="E50" i="4"/>
  <c r="D46" i="1" s="1"/>
  <c r="F50" i="4"/>
  <c r="E6" i="4"/>
  <c r="D2" i="1" s="1"/>
  <c r="H1112" i="1"/>
  <c r="G1112" i="1"/>
  <c r="H1114" i="1"/>
  <c r="G1114" i="1"/>
  <c r="H1116" i="1"/>
  <c r="G1116" i="1"/>
  <c r="H1118" i="1"/>
  <c r="G1118" i="1"/>
  <c r="H1120" i="1"/>
  <c r="G1120" i="1"/>
  <c r="H1122" i="1"/>
  <c r="G1122" i="1"/>
  <c r="G1105" i="1"/>
  <c r="G1109" i="1"/>
  <c r="H1125" i="1"/>
  <c r="G1125" i="1"/>
  <c r="H1127" i="1"/>
  <c r="G1127" i="1"/>
  <c r="H1129" i="1"/>
  <c r="G1129" i="1"/>
  <c r="H1131" i="1"/>
  <c r="G1131" i="1"/>
  <c r="H1133" i="1"/>
  <c r="G1133" i="1"/>
  <c r="H1135" i="1"/>
  <c r="G1135" i="1"/>
  <c r="H1137" i="1"/>
  <c r="G1137" i="1"/>
  <c r="H1139" i="1"/>
  <c r="G1139" i="1"/>
  <c r="H1141" i="1"/>
  <c r="G1141" i="1"/>
  <c r="H1143" i="1"/>
  <c r="G1143" i="1"/>
  <c r="H1145" i="1"/>
  <c r="G1145" i="1"/>
  <c r="H1147" i="1"/>
  <c r="G1147" i="1"/>
  <c r="H1149" i="1"/>
  <c r="G1149" i="1"/>
  <c r="H1151" i="1"/>
  <c r="G1151" i="1"/>
  <c r="H1154" i="1"/>
  <c r="G1154" i="1"/>
  <c r="H1156" i="1"/>
  <c r="G1156" i="1"/>
  <c r="H1158" i="1"/>
  <c r="G1158" i="1"/>
  <c r="H1160" i="1"/>
  <c r="G1160" i="1"/>
  <c r="H1162" i="1"/>
  <c r="G1162" i="1"/>
  <c r="H1164" i="1"/>
  <c r="G1164" i="1"/>
  <c r="H1166" i="1"/>
  <c r="G1166" i="1"/>
  <c r="H1168" i="1"/>
  <c r="G1168" i="1"/>
  <c r="H1170" i="1"/>
  <c r="G1170" i="1"/>
  <c r="H1172" i="1"/>
  <c r="G1172" i="1"/>
  <c r="H1174" i="1"/>
  <c r="G1174" i="1"/>
  <c r="H1176" i="1"/>
  <c r="G1176" i="1"/>
  <c r="H1178" i="1"/>
  <c r="G1178" i="1"/>
  <c r="H1180" i="1"/>
  <c r="G1180" i="1"/>
  <c r="H1182" i="1"/>
  <c r="G1182" i="1"/>
  <c r="H1184" i="1"/>
  <c r="G1184" i="1"/>
  <c r="H1186" i="1"/>
  <c r="G1186" i="1"/>
  <c r="H1188" i="1"/>
  <c r="G1188" i="1"/>
  <c r="H1190" i="1"/>
  <c r="G1190" i="1"/>
  <c r="H1192" i="1"/>
  <c r="G1192" i="1"/>
  <c r="H1194" i="1"/>
  <c r="G1194" i="1"/>
  <c r="H1196" i="1"/>
  <c r="G1196" i="1"/>
  <c r="H1198" i="1"/>
  <c r="G1198" i="1"/>
  <c r="H1200" i="1"/>
  <c r="G1200" i="1"/>
  <c r="H1202" i="1"/>
  <c r="G1202" i="1"/>
  <c r="H1204" i="1"/>
  <c r="G1204" i="1"/>
  <c r="H1206" i="1"/>
  <c r="G1206" i="1"/>
  <c r="H1208" i="1"/>
  <c r="G1208" i="1"/>
  <c r="H1210" i="1"/>
  <c r="G1210" i="1"/>
  <c r="H1113" i="1"/>
  <c r="G1113" i="1"/>
  <c r="H1115" i="1"/>
  <c r="G1115" i="1"/>
  <c r="H1117" i="1"/>
  <c r="G1117" i="1"/>
  <c r="H1119" i="1"/>
  <c r="G1119" i="1"/>
  <c r="H1121" i="1"/>
  <c r="G1121" i="1"/>
  <c r="H1123" i="1"/>
  <c r="G1123" i="1"/>
  <c r="H1126" i="1"/>
  <c r="G1126" i="1"/>
  <c r="H1128" i="1"/>
  <c r="G1128" i="1"/>
  <c r="H1130" i="1"/>
  <c r="G1130" i="1"/>
  <c r="H1132" i="1"/>
  <c r="G1132" i="1"/>
  <c r="H1134" i="1"/>
  <c r="G1134" i="1"/>
  <c r="H1136" i="1"/>
  <c r="G1136" i="1"/>
  <c r="H1138" i="1"/>
  <c r="G1138" i="1"/>
  <c r="H1140" i="1"/>
  <c r="G1140" i="1"/>
  <c r="H1142" i="1"/>
  <c r="G1142" i="1"/>
  <c r="H1144" i="1"/>
  <c r="G1144" i="1"/>
  <c r="H1146" i="1"/>
  <c r="G1146" i="1"/>
  <c r="H1148" i="1"/>
  <c r="G1148" i="1"/>
  <c r="H1150" i="1"/>
  <c r="G1150" i="1"/>
  <c r="H1155" i="1"/>
  <c r="G1155" i="1"/>
  <c r="H1157" i="1"/>
  <c r="G1157" i="1"/>
  <c r="H1159" i="1"/>
  <c r="G1159" i="1"/>
  <c r="H1161" i="1"/>
  <c r="G1161" i="1"/>
  <c r="H1163" i="1"/>
  <c r="G1163" i="1"/>
  <c r="H1165" i="1"/>
  <c r="G1165" i="1"/>
  <c r="H1167" i="1"/>
  <c r="G1167" i="1"/>
  <c r="H1169" i="1"/>
  <c r="G1169" i="1"/>
  <c r="H1171" i="1"/>
  <c r="G1171" i="1"/>
  <c r="H1173" i="1"/>
  <c r="G1173" i="1"/>
  <c r="H1175" i="1"/>
  <c r="G1175" i="1"/>
  <c r="H1177" i="1"/>
  <c r="G1177" i="1"/>
  <c r="H1179" i="1"/>
  <c r="G1179" i="1"/>
  <c r="H1181" i="1"/>
  <c r="G1181" i="1"/>
  <c r="H1185" i="1"/>
  <c r="G1185" i="1"/>
  <c r="H1187" i="1"/>
  <c r="G1187" i="1"/>
  <c r="H1189" i="1"/>
  <c r="G1189" i="1"/>
  <c r="H1191" i="1"/>
  <c r="G1191" i="1"/>
  <c r="H1193" i="1"/>
  <c r="G1193" i="1"/>
  <c r="H1195" i="1"/>
  <c r="G1195" i="1"/>
  <c r="H1197" i="1"/>
  <c r="G1197" i="1"/>
  <c r="H1199" i="1"/>
  <c r="G1199" i="1"/>
  <c r="H1201" i="1"/>
  <c r="G1201" i="1"/>
  <c r="H1203" i="1"/>
  <c r="G1203" i="1"/>
  <c r="H1205" i="1"/>
  <c r="G1205" i="1"/>
  <c r="H1207" i="1"/>
  <c r="G1207" i="1"/>
  <c r="H1209" i="1"/>
  <c r="G1209" i="1"/>
  <c r="G1299"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G1396" i="1"/>
  <c r="H1396" i="1"/>
  <c r="G1404" i="1"/>
  <c r="H1404" i="1"/>
  <c r="G1412" i="1"/>
  <c r="H1412" i="1"/>
  <c r="G1420" i="1"/>
  <c r="H1420" i="1"/>
  <c r="G1424" i="1"/>
  <c r="H1424" i="1"/>
  <c r="G1432" i="1"/>
  <c r="H1432" i="1"/>
  <c r="G1436" i="1"/>
  <c r="H1436" i="1"/>
  <c r="G1250" i="1"/>
  <c r="G1254" i="1"/>
  <c r="G1258" i="1"/>
  <c r="G1262" i="1"/>
  <c r="G1266" i="1"/>
  <c r="G1270" i="1"/>
  <c r="G1274" i="1"/>
  <c r="G1278" i="1"/>
  <c r="G1282" i="1"/>
  <c r="G1286" i="1"/>
  <c r="G1290" i="1"/>
  <c r="H1296" i="1"/>
  <c r="H1300" i="1"/>
  <c r="H1304" i="1"/>
  <c r="H1308" i="1"/>
  <c r="H1312" i="1"/>
  <c r="H1316" i="1"/>
  <c r="H1320" i="1"/>
  <c r="H1324" i="1"/>
  <c r="H1328" i="1"/>
  <c r="H1332" i="1"/>
  <c r="G1211" i="1"/>
  <c r="G1212" i="1"/>
  <c r="G1213"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H1247" i="1"/>
  <c r="H1251" i="1"/>
  <c r="H1255" i="1"/>
  <c r="H1259" i="1"/>
  <c r="H1263" i="1"/>
  <c r="H1267" i="1"/>
  <c r="H1271" i="1"/>
  <c r="H1275" i="1"/>
  <c r="H1279" i="1"/>
  <c r="H1283" i="1"/>
  <c r="H1287" i="1"/>
  <c r="H1291" i="1"/>
  <c r="H1295" i="1"/>
  <c r="H1299" i="1"/>
  <c r="H1303" i="1"/>
  <c r="H1307" i="1"/>
  <c r="H1311" i="1"/>
  <c r="H1315" i="1"/>
  <c r="H1319" i="1"/>
  <c r="H1323" i="1"/>
  <c r="H1327" i="1"/>
  <c r="H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H1367" i="1"/>
  <c r="G1367" i="1"/>
  <c r="H1369" i="1"/>
  <c r="G1369" i="1"/>
  <c r="H1371" i="1"/>
  <c r="G1371" i="1"/>
  <c r="H1373" i="1"/>
  <c r="G1373" i="1"/>
  <c r="H1375" i="1"/>
  <c r="G1375" i="1"/>
  <c r="H1377" i="1"/>
  <c r="G1377" i="1"/>
  <c r="H1379" i="1"/>
  <c r="G1379" i="1"/>
  <c r="H1381" i="1"/>
  <c r="G1381" i="1"/>
  <c r="H1383" i="1"/>
  <c r="G1383" i="1"/>
  <c r="H1385" i="1"/>
  <c r="G1385" i="1"/>
  <c r="H1387" i="1"/>
  <c r="G1387" i="1"/>
  <c r="H1389" i="1"/>
  <c r="G1389" i="1"/>
  <c r="H1391" i="1"/>
  <c r="G1391" i="1"/>
  <c r="H1393" i="1"/>
  <c r="G1393" i="1"/>
  <c r="H1395" i="1"/>
  <c r="G1395" i="1"/>
  <c r="G1400" i="1"/>
  <c r="H1400" i="1"/>
  <c r="G1416" i="1"/>
  <c r="H1416" i="1"/>
  <c r="G1428" i="1"/>
  <c r="H1428" i="1"/>
  <c r="G1248" i="1"/>
  <c r="G1252" i="1"/>
  <c r="G1256" i="1"/>
  <c r="G1260" i="1"/>
  <c r="G1264" i="1"/>
  <c r="G1268" i="1"/>
  <c r="G1272" i="1"/>
  <c r="G1276" i="1"/>
  <c r="G1280" i="1"/>
  <c r="G1284" i="1"/>
  <c r="G1288" i="1"/>
  <c r="G1292" i="1"/>
  <c r="H1472" i="1"/>
  <c r="G1472" i="1"/>
  <c r="J1472" i="1"/>
  <c r="H1482" i="1"/>
  <c r="G1482" i="1"/>
  <c r="H1486" i="1"/>
  <c r="G1486" i="1"/>
  <c r="H1490" i="1"/>
  <c r="G1490" i="1"/>
  <c r="H1494" i="1"/>
  <c r="G1494" i="1"/>
  <c r="H1498" i="1"/>
  <c r="G1498" i="1"/>
  <c r="H1502" i="1"/>
  <c r="G1502" i="1"/>
  <c r="H1506" i="1"/>
  <c r="G1506" i="1"/>
  <c r="H1510" i="1"/>
  <c r="G1510" i="1"/>
  <c r="H1514" i="1"/>
  <c r="G1514" i="1"/>
  <c r="E528" i="4"/>
  <c r="I1446" i="1"/>
  <c r="I1448" i="1"/>
  <c r="I1450" i="1"/>
  <c r="I1452" i="1"/>
  <c r="H1454" i="1"/>
  <c r="G1454" i="1"/>
  <c r="I1456" i="1"/>
  <c r="I1458" i="1"/>
  <c r="I1460" i="1"/>
  <c r="H1462" i="1"/>
  <c r="G1462" i="1"/>
  <c r="I1462" i="1" s="1"/>
  <c r="H1464" i="1"/>
  <c r="G1464" i="1"/>
  <c r="I1464" i="1" s="1"/>
  <c r="H1466" i="1"/>
  <c r="G1466" i="1"/>
  <c r="I1466" i="1" s="1"/>
  <c r="H1468" i="1"/>
  <c r="G1468" i="1"/>
  <c r="I1468" i="1" s="1"/>
  <c r="J1468" i="1"/>
  <c r="H1479" i="1"/>
  <c r="G1479" i="1"/>
  <c r="J1479" i="1"/>
  <c r="E408" i="4"/>
  <c r="D403" i="1" s="1"/>
  <c r="H1477" i="1"/>
  <c r="G1477" i="1"/>
  <c r="J1477" i="1"/>
  <c r="I16" i="3"/>
  <c r="E412" i="4"/>
  <c r="H1397" i="1"/>
  <c r="H1401" i="1"/>
  <c r="H1405" i="1"/>
  <c r="H1409" i="1"/>
  <c r="H1413" i="1"/>
  <c r="H1417" i="1"/>
  <c r="H1421" i="1"/>
  <c r="H1425" i="1"/>
  <c r="H1429" i="1"/>
  <c r="H1433" i="1"/>
  <c r="H1437" i="1"/>
  <c r="G1439" i="1"/>
  <c r="I1439" i="1" s="1"/>
  <c r="J1439" i="1"/>
  <c r="G1441" i="1"/>
  <c r="I1441" i="1" s="1"/>
  <c r="J1441" i="1"/>
  <c r="G1443" i="1"/>
  <c r="I1443" i="1" s="1"/>
  <c r="J1443" i="1"/>
  <c r="H1447" i="1"/>
  <c r="G1447" i="1"/>
  <c r="I1447" i="1" s="1"/>
  <c r="H1449" i="1"/>
  <c r="G1449" i="1"/>
  <c r="I1449" i="1" s="1"/>
  <c r="H1451" i="1"/>
  <c r="G1451" i="1"/>
  <c r="I1451" i="1" s="1"/>
  <c r="H1453" i="1"/>
  <c r="G1453" i="1"/>
  <c r="H1455" i="1"/>
  <c r="G1455" i="1"/>
  <c r="I1455" i="1" s="1"/>
  <c r="H1457" i="1"/>
  <c r="G1457" i="1"/>
  <c r="I1457" i="1" s="1"/>
  <c r="H1459" i="1"/>
  <c r="G1459" i="1"/>
  <c r="I1459" i="1" s="1"/>
  <c r="H1461" i="1"/>
  <c r="G1461" i="1"/>
  <c r="H1474" i="1"/>
  <c r="G1474" i="1"/>
  <c r="I1474" i="1" s="1"/>
  <c r="J1474" i="1"/>
  <c r="H1518" i="1"/>
  <c r="G1518" i="1"/>
  <c r="H1522" i="1"/>
  <c r="G1522" i="1"/>
  <c r="H1526" i="1"/>
  <c r="G1526" i="1"/>
  <c r="H1530" i="1"/>
  <c r="G1530" i="1"/>
  <c r="H1534" i="1"/>
  <c r="G1534" i="1"/>
  <c r="H1538" i="1"/>
  <c r="G1538" i="1"/>
  <c r="H1542" i="1"/>
  <c r="G1542" i="1"/>
  <c r="H1546" i="1"/>
  <c r="G1546" i="1"/>
  <c r="H1550" i="1"/>
  <c r="G1550" i="1"/>
  <c r="H1554" i="1"/>
  <c r="G1554" i="1"/>
  <c r="H1558" i="1"/>
  <c r="G1558" i="1"/>
  <c r="H1562" i="1"/>
  <c r="G1562" i="1"/>
  <c r="H1566" i="1"/>
  <c r="G1566" i="1"/>
  <c r="H1570" i="1"/>
  <c r="G1570" i="1"/>
  <c r="H1574" i="1"/>
  <c r="G1574" i="1"/>
  <c r="H1578" i="1"/>
  <c r="G1578" i="1"/>
  <c r="E635" i="4"/>
  <c r="D629" i="1" s="1"/>
  <c r="E163" i="4"/>
  <c r="D159" i="1" s="1"/>
  <c r="E643" i="4"/>
  <c r="D637" i="1" s="1"/>
  <c r="F417" i="4"/>
  <c r="G315" i="9"/>
  <c r="E315" i="9" s="1"/>
  <c r="G309" i="9"/>
  <c r="E309" i="9" s="1"/>
  <c r="B309" i="9" s="1"/>
  <c r="F190" i="5"/>
  <c r="D237" i="5"/>
  <c r="F238" i="5"/>
  <c r="F5" i="6"/>
  <c r="G1481" i="1"/>
  <c r="G1485" i="1"/>
  <c r="G1489" i="1"/>
  <c r="G1493" i="1"/>
  <c r="G1497" i="1"/>
  <c r="G1501" i="1"/>
  <c r="G1505" i="1"/>
  <c r="G1509" i="1"/>
  <c r="G1513" i="1"/>
  <c r="G1521" i="1"/>
  <c r="G1525" i="1"/>
  <c r="G1529" i="1"/>
  <c r="G1533" i="1"/>
  <c r="G1537" i="1"/>
  <c r="G1541" i="1"/>
  <c r="G1545" i="1"/>
  <c r="G1549" i="1"/>
  <c r="G1553" i="1"/>
  <c r="G1557" i="1"/>
  <c r="G1561" i="1"/>
  <c r="G1565" i="1"/>
  <c r="G1569" i="1"/>
  <c r="G1573" i="1"/>
  <c r="G1577" i="1"/>
  <c r="D44" i="4"/>
  <c r="D124" i="4"/>
  <c r="D152" i="4"/>
  <c r="D196" i="4"/>
  <c r="E263" i="4"/>
  <c r="D259" i="1" s="1"/>
  <c r="D299" i="4"/>
  <c r="D351" i="4"/>
  <c r="D528" i="4"/>
  <c r="H307" i="9"/>
  <c r="E176" i="5"/>
  <c r="D42" i="8"/>
  <c r="G312" i="9" s="1"/>
  <c r="E312" i="9" s="1"/>
  <c r="D7" i="4"/>
  <c r="D163" i="4"/>
  <c r="D421" i="4"/>
  <c r="D515" i="4"/>
  <c r="D567" i="4"/>
  <c r="E143" i="9"/>
  <c r="B143" i="9" s="1"/>
  <c r="D7" i="5"/>
  <c r="D69" i="5"/>
  <c r="E146" i="5"/>
  <c r="D1124" i="1" s="1"/>
  <c r="H1124" i="1" s="1"/>
  <c r="E290" i="9"/>
  <c r="B290" i="9" s="1"/>
  <c r="D206" i="5"/>
  <c r="D35" i="6"/>
  <c r="D129" i="6"/>
  <c r="M213" i="9"/>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92" i="9"/>
  <c r="E192" i="9" s="1"/>
  <c r="B192" i="9" s="1"/>
  <c r="G190" i="9"/>
  <c r="E190" i="9" s="1"/>
  <c r="B190" i="9" s="1"/>
  <c r="G165" i="9"/>
  <c r="G164" i="9"/>
  <c r="E164" i="9" s="1"/>
  <c r="B164" i="9" s="1"/>
  <c r="G163" i="9"/>
  <c r="E163" i="9" s="1"/>
  <c r="B163" i="9" s="1"/>
  <c r="G162" i="9"/>
  <c r="E162" i="9" s="1"/>
  <c r="B162" i="9" s="1"/>
  <c r="G161" i="9"/>
  <c r="E161" i="9" s="1"/>
  <c r="B161" i="9" s="1"/>
  <c r="G191" i="9"/>
  <c r="E191" i="9" s="1"/>
  <c r="B191"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G189" i="9"/>
  <c r="E189" i="9" s="1"/>
  <c r="B189" i="9" s="1"/>
  <c r="G166" i="9"/>
  <c r="H165" i="9"/>
  <c r="I10" i="9"/>
  <c r="E307" i="9"/>
  <c r="B307" i="9" s="1"/>
  <c r="D114" i="6"/>
  <c r="F603" i="4"/>
  <c r="D87" i="5"/>
  <c r="D176" i="5"/>
  <c r="B249" i="9"/>
  <c r="B259" i="9"/>
  <c r="B221" i="9"/>
  <c r="B253" i="9"/>
  <c r="B264" i="9"/>
  <c r="H19" i="9" l="1"/>
  <c r="E19" i="9" s="1"/>
  <c r="B19" i="9" s="1"/>
  <c r="E407" i="4"/>
  <c r="D402" i="1" s="1"/>
  <c r="D293" i="1"/>
  <c r="F644" i="4"/>
  <c r="H638" i="1"/>
  <c r="G638" i="1"/>
  <c r="F263" i="4"/>
  <c r="G102" i="1"/>
  <c r="H102" i="1"/>
  <c r="G46" i="1"/>
  <c r="H46" i="1"/>
  <c r="E165" i="9"/>
  <c r="B165" i="9" s="1"/>
  <c r="B312" i="9"/>
  <c r="D175" i="5"/>
  <c r="F176" i="5"/>
  <c r="H22" i="3"/>
  <c r="C1153" i="1"/>
  <c r="E68" i="5"/>
  <c r="D298" i="4"/>
  <c r="F299" i="4"/>
  <c r="C294" i="1"/>
  <c r="F124" i="4"/>
  <c r="C120" i="1"/>
  <c r="F87" i="5"/>
  <c r="C1065" i="1"/>
  <c r="F114" i="6"/>
  <c r="H27" i="3"/>
  <c r="C1408" i="1"/>
  <c r="F35" i="6"/>
  <c r="H25" i="3"/>
  <c r="C1329" i="1"/>
  <c r="F69" i="5"/>
  <c r="D68" i="5"/>
  <c r="C1047" i="1"/>
  <c r="F567" i="4"/>
  <c r="C561" i="1"/>
  <c r="F7" i="4"/>
  <c r="D6" i="4"/>
  <c r="C3" i="1"/>
  <c r="G259" i="1"/>
  <c r="H259" i="1"/>
  <c r="F44" i="4"/>
  <c r="C40" i="1"/>
  <c r="G637" i="1"/>
  <c r="H637" i="1"/>
  <c r="E639" i="4"/>
  <c r="D407" i="1"/>
  <c r="I1477" i="1"/>
  <c r="I1479" i="1"/>
  <c r="E636" i="4"/>
  <c r="D630" i="1" s="1"/>
  <c r="D522" i="1"/>
  <c r="G310" i="9"/>
  <c r="E310" i="9" s="1"/>
  <c r="B310" i="9" s="1"/>
  <c r="F206" i="5"/>
  <c r="C1183" i="1"/>
  <c r="K1450" i="9"/>
  <c r="G313" i="9"/>
  <c r="E313" i="9" s="1"/>
  <c r="B313" i="9" s="1"/>
  <c r="I34" i="3"/>
  <c r="C1517" i="1"/>
  <c r="E151" i="4"/>
  <c r="E166" i="9"/>
  <c r="B166" i="9" s="1"/>
  <c r="F7" i="5"/>
  <c r="D6" i="5"/>
  <c r="H20" i="3"/>
  <c r="C985" i="1"/>
  <c r="F515" i="4"/>
  <c r="C509" i="1"/>
  <c r="F528" i="4"/>
  <c r="C522" i="1"/>
  <c r="F196" i="4"/>
  <c r="C192" i="1"/>
  <c r="F237" i="5"/>
  <c r="H23" i="3"/>
  <c r="C1214" i="1"/>
  <c r="F421" i="4"/>
  <c r="D420" i="4"/>
  <c r="C415" i="1"/>
  <c r="E175" i="5"/>
  <c r="D1152" i="1" s="1"/>
  <c r="I22" i="3"/>
  <c r="D1153" i="1"/>
  <c r="D350" i="4"/>
  <c r="F351" i="4"/>
  <c r="C346" i="1"/>
  <c r="H21" i="9"/>
  <c r="G21" i="9"/>
  <c r="D151" i="4"/>
  <c r="F152" i="4"/>
  <c r="C148" i="1"/>
  <c r="D141" i="6"/>
  <c r="B315" i="9"/>
  <c r="E314" i="9"/>
  <c r="I10" i="3" s="1"/>
  <c r="I1472" i="1"/>
  <c r="G1124" i="1"/>
  <c r="F129" i="6"/>
  <c r="C1423" i="1"/>
  <c r="F163" i="4"/>
  <c r="C159" i="1"/>
  <c r="G1423" i="1" l="1"/>
  <c r="H1423" i="1"/>
  <c r="G159" i="1"/>
  <c r="H159" i="1"/>
  <c r="F141" i="6"/>
  <c r="H28" i="3"/>
  <c r="C1435" i="1"/>
  <c r="E21" i="9"/>
  <c r="D408" i="4"/>
  <c r="F350" i="4"/>
  <c r="C345" i="1"/>
  <c r="G415" i="1"/>
  <c r="H415" i="1"/>
  <c r="G522" i="1"/>
  <c r="H522" i="1"/>
  <c r="D633" i="1"/>
  <c r="D412" i="4"/>
  <c r="F6" i="4"/>
  <c r="H16" i="3"/>
  <c r="C2" i="1"/>
  <c r="G1047" i="1"/>
  <c r="H1047" i="1"/>
  <c r="I21" i="3"/>
  <c r="D1046" i="1"/>
  <c r="E6" i="5"/>
  <c r="F175" i="5"/>
  <c r="C1152" i="1"/>
  <c r="G985" i="1"/>
  <c r="H985" i="1"/>
  <c r="F68" i="5"/>
  <c r="H21" i="3"/>
  <c r="C1046" i="1"/>
  <c r="G1065" i="1"/>
  <c r="H1065" i="1"/>
  <c r="G294" i="1"/>
  <c r="H294" i="1"/>
  <c r="H1153" i="1"/>
  <c r="G1153" i="1"/>
  <c r="D635" i="4"/>
  <c r="F420" i="4"/>
  <c r="C414" i="1"/>
  <c r="G317" i="9"/>
  <c r="E317" i="9" s="1"/>
  <c r="G346" i="1"/>
  <c r="H346" i="1"/>
  <c r="G192" i="1"/>
  <c r="H192" i="1"/>
  <c r="D636" i="4"/>
  <c r="I17" i="3"/>
  <c r="E289" i="4"/>
  <c r="D147" i="1"/>
  <c r="G561" i="1"/>
  <c r="H561" i="1"/>
  <c r="G1408" i="1"/>
  <c r="H1408" i="1"/>
  <c r="G148" i="1"/>
  <c r="H148" i="1"/>
  <c r="H17" i="3"/>
  <c r="D289" i="4"/>
  <c r="F151" i="4"/>
  <c r="C147" i="1"/>
  <c r="H1214" i="1"/>
  <c r="G1214" i="1"/>
  <c r="G509" i="1"/>
  <c r="H509" i="1"/>
  <c r="G284" i="9"/>
  <c r="E284" i="9" s="1"/>
  <c r="B284" i="9" s="1"/>
  <c r="G278" i="9"/>
  <c r="F6" i="5"/>
  <c r="C984" i="1"/>
  <c r="H1517" i="1"/>
  <c r="G1517" i="1"/>
  <c r="H11" i="3"/>
  <c r="H1183" i="1"/>
  <c r="G1183" i="1"/>
  <c r="G40" i="1"/>
  <c r="H40" i="1"/>
  <c r="H3" i="1"/>
  <c r="G3" i="1"/>
  <c r="G1329" i="1"/>
  <c r="H1329" i="1"/>
  <c r="H9" i="3"/>
  <c r="G120" i="1"/>
  <c r="H120" i="1"/>
  <c r="D407" i="4"/>
  <c r="F298" i="4"/>
  <c r="C293" i="1"/>
  <c r="E311" i="9"/>
  <c r="F407" i="4" l="1"/>
  <c r="C402" i="1"/>
  <c r="G293" i="1"/>
  <c r="H293" i="1"/>
  <c r="E413" i="4"/>
  <c r="E291" i="4"/>
  <c r="D287" i="1" s="1"/>
  <c r="D285" i="1"/>
  <c r="E290" i="4"/>
  <c r="D286" i="1" s="1"/>
  <c r="G414" i="1"/>
  <c r="H414" i="1"/>
  <c r="H278" i="9"/>
  <c r="D984" i="1"/>
  <c r="H8" i="3" s="1"/>
  <c r="B21" i="9"/>
  <c r="K3" i="9"/>
  <c r="G147" i="1"/>
  <c r="H147" i="1"/>
  <c r="G1046" i="1"/>
  <c r="H1046" i="1"/>
  <c r="G2" i="1"/>
  <c r="H2" i="1"/>
  <c r="D639" i="4"/>
  <c r="D414" i="4"/>
  <c r="F412" i="4"/>
  <c r="C407" i="1"/>
  <c r="G345" i="1"/>
  <c r="H345" i="1"/>
  <c r="G1435" i="1"/>
  <c r="H1435" i="1"/>
  <c r="N3" i="9"/>
  <c r="I11" i="3"/>
  <c r="F636" i="4"/>
  <c r="C630" i="1"/>
  <c r="F635" i="4"/>
  <c r="C629" i="1"/>
  <c r="H1152" i="1"/>
  <c r="G1152" i="1"/>
  <c r="D290" i="4"/>
  <c r="E278" i="9"/>
  <c r="D291" i="4"/>
  <c r="F289" i="4"/>
  <c r="D413" i="4"/>
  <c r="C285" i="1"/>
  <c r="E316" i="9"/>
  <c r="I9" i="3" s="1"/>
  <c r="B317" i="9"/>
  <c r="F408" i="4"/>
  <c r="C403" i="1"/>
  <c r="M3" i="9" l="1"/>
  <c r="F414" i="4"/>
  <c r="C409" i="1"/>
  <c r="D640" i="4"/>
  <c r="D415" i="4"/>
  <c r="F413" i="4"/>
  <c r="C408" i="1"/>
  <c r="F290" i="4"/>
  <c r="C286" i="1"/>
  <c r="D641" i="4"/>
  <c r="F639" i="4"/>
  <c r="C633" i="1"/>
  <c r="H984" i="1"/>
  <c r="G403" i="1"/>
  <c r="H403" i="1"/>
  <c r="E277" i="9"/>
  <c r="I8" i="3" s="1"/>
  <c r="B278" i="9"/>
  <c r="G629" i="1"/>
  <c r="H629" i="1"/>
  <c r="G630" i="1"/>
  <c r="H630" i="1"/>
  <c r="G407" i="1"/>
  <c r="H407" i="1"/>
  <c r="G984" i="1"/>
  <c r="G402" i="1"/>
  <c r="H402" i="1"/>
  <c r="G285" i="1"/>
  <c r="H285" i="1"/>
  <c r="F291" i="4"/>
  <c r="C287" i="1"/>
  <c r="E640" i="4"/>
  <c r="E415" i="4"/>
  <c r="D410" i="1" s="1"/>
  <c r="D408" i="1"/>
  <c r="E414" i="4"/>
  <c r="D409" i="1" s="1"/>
  <c r="G408" i="1" l="1"/>
  <c r="H408" i="1"/>
  <c r="G409" i="1"/>
  <c r="H409" i="1"/>
  <c r="E642" i="4"/>
  <c r="D634" i="1"/>
  <c r="E641" i="4"/>
  <c r="G287" i="1"/>
  <c r="H287" i="1"/>
  <c r="F641" i="4"/>
  <c r="C635" i="1"/>
  <c r="G286" i="1"/>
  <c r="H286" i="1"/>
  <c r="F415" i="4"/>
  <c r="C410" i="1"/>
  <c r="G633" i="1"/>
  <c r="H633" i="1"/>
  <c r="D642" i="4"/>
  <c r="F640" i="4"/>
  <c r="C634" i="1"/>
  <c r="D646" i="4" l="1"/>
  <c r="F642" i="4"/>
  <c r="C636" i="1"/>
  <c r="E645" i="4"/>
  <c r="D635" i="1"/>
  <c r="G635" i="1" s="1"/>
  <c r="G276" i="9"/>
  <c r="E276" i="9" s="1"/>
  <c r="B276" i="9" s="1"/>
  <c r="G634" i="1"/>
  <c r="H634" i="1"/>
  <c r="D645" i="4"/>
  <c r="G410" i="1"/>
  <c r="H410" i="1"/>
  <c r="E646" i="4"/>
  <c r="D636" i="1"/>
  <c r="H7" i="3" l="1"/>
  <c r="G636" i="1"/>
  <c r="H636" i="1"/>
  <c r="I18" i="3"/>
  <c r="D639" i="1"/>
  <c r="F645" i="4"/>
  <c r="H18" i="3"/>
  <c r="C639" i="1"/>
  <c r="I19" i="3"/>
  <c r="D640" i="1"/>
  <c r="H635" i="1"/>
  <c r="F646" i="4"/>
  <c r="H19" i="3"/>
  <c r="C640" i="1"/>
  <c r="G639" i="1" l="1"/>
  <c r="H639" i="1"/>
  <c r="G640" i="1"/>
  <c r="H640" i="1"/>
  <c r="J3" i="9"/>
  <c r="G274" i="9" l="1"/>
  <c r="M272" i="9"/>
  <c r="L272" i="9"/>
  <c r="H274" i="9"/>
  <c r="H18" i="9"/>
  <c r="G18" i="9"/>
  <c r="E18" i="9" s="1"/>
  <c r="B18" i="9" s="1"/>
  <c r="J5" i="9"/>
  <c r="M16" i="9"/>
  <c r="K10" i="9"/>
  <c r="G16" i="9"/>
  <c r="K11" i="9"/>
  <c r="I6" i="9"/>
  <c r="K12" i="9"/>
  <c r="G17" i="9"/>
  <c r="J6" i="9"/>
  <c r="I11" i="9"/>
  <c r="H17" i="9"/>
  <c r="K6" i="9"/>
  <c r="J11" i="9"/>
  <c r="I17" i="9"/>
  <c r="K7" i="9"/>
  <c r="J12" i="9"/>
  <c r="K8" i="9"/>
  <c r="J7" i="9"/>
  <c r="I12" i="9"/>
  <c r="J17" i="9"/>
  <c r="J13" i="9"/>
  <c r="I7" i="9"/>
  <c r="K13" i="9"/>
  <c r="J8" i="9"/>
  <c r="I13" i="9"/>
  <c r="E13" i="9" s="1"/>
  <c r="B13" i="9" s="1"/>
  <c r="J9" i="9"/>
  <c r="H15" i="9"/>
  <c r="K9" i="9"/>
  <c r="L15" i="9"/>
  <c r="F15" i="9" s="1"/>
  <c r="I8" i="9"/>
  <c r="M15" i="9"/>
  <c r="I9" i="9"/>
  <c r="G15" i="9"/>
  <c r="E15" i="9" s="1"/>
  <c r="L16" i="9"/>
  <c r="F16" i="9" s="1"/>
  <c r="K5" i="9"/>
  <c r="J10" i="9"/>
  <c r="E10" i="9" s="1"/>
  <c r="B10" i="9" s="1"/>
  <c r="I5" i="9"/>
  <c r="E5" i="9" s="1"/>
  <c r="H16" i="9"/>
  <c r="F14" i="9" l="1"/>
  <c r="E9" i="9"/>
  <c r="B9" i="9" s="1"/>
  <c r="E7" i="9"/>
  <c r="B7" i="9" s="1"/>
  <c r="F272" i="9"/>
  <c r="B272" i="9" s="1"/>
  <c r="B5" i="9"/>
  <c r="E8" i="9"/>
  <c r="B8" i="9" s="1"/>
  <c r="E11" i="9"/>
  <c r="B11" i="9" s="1"/>
  <c r="E6" i="9"/>
  <c r="B6" i="9" s="1"/>
  <c r="B15" i="9"/>
  <c r="E17" i="9"/>
  <c r="B17" i="9" s="1"/>
  <c r="E16" i="9"/>
  <c r="B16" i="9" s="1"/>
  <c r="E12" i="9"/>
  <c r="B12" i="9" s="1"/>
  <c r="E274" i="9"/>
  <c r="F20" i="9" l="1"/>
  <c r="F3" i="9" s="1"/>
  <c r="E14" i="9"/>
  <c r="B274" i="9"/>
  <c r="E20" i="9"/>
  <c r="I7" i="3" s="1"/>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<sst xmlns="http://schemas.openxmlformats.org/spreadsheetml/2006/main" count="4360" uniqueCount="3421">
  <si>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</si>
  <si>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</si>
  <si>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</si>
  <si>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</si>
  <si>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</si>
  <si>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</si>
  <si>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</si>
  <si>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</si>
  <si>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</si>
  <si>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</si>
  <si>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</si>
  <si>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</si>
  <si>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</si>
  <si>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</si>
  <si>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</si>
  <si>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</si>
  <si>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</si>
  <si>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</si>
  <si>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</si>
  <si>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</si>
  <si>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</si>
  <si>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</si>
  <si>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</si>
  <si>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</si>
  <si>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</si>
  <si>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</si>
  <si>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</si>
  <si>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</si>
  <si>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</si>
  <si>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</si>
  <si>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</si>
  <si>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</si>
  <si>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</si>
  <si>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</si>
  <si>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</si>
  <si>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</si>
  <si>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</si>
  <si>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</si>
  <si>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</si>
  <si>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</si>
  <si>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</si>
  <si>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</si>
  <si>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</si>
  <si>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</si>
  <si>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</si>
  <si>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</si>
  <si>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</si>
  <si>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</si>
  <si>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11986 - OSNOVNA ŠKOLA GRUDA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</si>
  <si>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</si>
  <si>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</si>
  <si>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</si>
  <si>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</si>
  <si>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</si>
  <si>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</si>
  <si>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</si>
  <si>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</si>
  <si>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</si>
  <si>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</si>
  <si>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</si>
  <si>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</si>
  <si>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</si>
  <si>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</si>
  <si>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</si>
  <si>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</si>
  <si>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</si>
  <si>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</si>
  <si>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</si>
  <si>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</si>
  <si>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</si>
  <si>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</si>
  <si>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</si>
  <si>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</si>
  <si>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</si>
  <si>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</si>
  <si>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</si>
  <si>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</si>
  <si>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</si>
  <si>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</si>
  <si>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</si>
  <si>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</si>
  <si>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</si>
  <si>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</si>
  <si>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</si>
  <si>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</si>
  <si>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</si>
  <si>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</si>
  <si>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</si>
  <si>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</si>
  <si>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</si>
  <si>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</si>
  <si>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</si>
  <si>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</si>
  <si>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</si>
  <si>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</si>
  <si>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</si>
  <si>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</si>
  <si>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</si>
  <si>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</si>
  <si>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</si>
  <si>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</si>
  <si>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</si>
  <si>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</si>
  <si>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</si>
  <si>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</si>
  <si>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</si>
  <si>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</si>
  <si>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</si>
  <si>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</si>
  <si>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</si>
  <si>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</si>
  <si>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</si>
  <si>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</si>
  <si>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</si>
  <si>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</si>
  <si>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</si>
  <si>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</si>
  <si>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</si>
  <si>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</si>
  <si>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</si>
  <si>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</si>
  <si>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</si>
  <si>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</si>
  <si>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</si>
  <si>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</si>
  <si>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</si>
  <si>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</si>
  <si>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</si>
  <si>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</si>
  <si>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</si>
  <si>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</si>
  <si>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</si>
  <si>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</si>
  <si>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</si>
  <si>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</si>
  <si>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</si>
  <si>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</si>
  <si>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</si>
  <si>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</si>
  <si>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</si>
  <si>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</si>
  <si>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</si>
  <si>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</si>
  <si>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</si>
  <si>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</si>
  <si>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</si>
  <si>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</si>
  <si>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</si>
  <si>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</si>
  <si>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</si>
  <si>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</si>
  <si>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</si>
  <si>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</si>
  <si>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</si>
  <si>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</si>
  <si>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</si>
  <si>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</si>
  <si>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</si>
  <si>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</si>
  <si>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</si>
  <si>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</si>
  <si>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</si>
  <si>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</si>
  <si>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</si>
  <si>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</si>
  <si>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</si>
  <si>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</si>
  <si>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</si>
  <si>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</si>
  <si>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</si>
  <si>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</si>
  <si>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</si>
  <si>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</si>
  <si>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</si>
  <si>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</si>
  <si>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</si>
  <si>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</si>
  <si>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</si>
  <si>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</si>
  <si>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</si>
  <si>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</si>
  <si>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</si>
  <si>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</si>
  <si>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</si>
  <si>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</si>
  <si>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</si>
  <si>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</si>
  <si>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</si>
  <si>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</si>
  <si>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</si>
  <si>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</si>
  <si>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</si>
  <si>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</si>
  <si>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</si>
  <si>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</si>
  <si>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</si>
  <si>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</si>
  <si>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</si>
  <si>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</si>
  <si>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</si>
  <si>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</si>
  <si>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</si>
  <si>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</si>
  <si>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</si>
  <si>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</si>
  <si>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</si>
  <si>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</si>
  <si>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</si>
  <si>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</si>
  <si>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</si>
  <si>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</si>
  <si>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</si>
  <si>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</si>
  <si>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</si>
  <si>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</si>
  <si>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</si>
  <si>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</si>
  <si>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</si>
  <si>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</si>
  <si>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</si>
  <si>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</si>
  <si>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</si>
  <si>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</si>
  <si>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</si>
  <si>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</si>
  <si>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</si>
  <si>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</si>
  <si>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</si>
  <si>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</si>
  <si>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</si>
  <si>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</si>
  <si>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</si>
  <si>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</si>
  <si>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</si>
  <si>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</si>
  <si>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</si>
  <si>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</si>
  <si>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</si>
  <si>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</si>
  <si>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</si>
  <si>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</si>
  <si>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</si>
  <si>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</si>
  <si>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</si>
  <si>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</si>
  <si>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</si>
  <si>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</si>
  <si>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</si>
  <si>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</si>
  <si>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</si>
  <si>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</si>
  <si>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</si>
  <si>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</si>
  <si>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</si>
  <si>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</si>
  <si>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</si>
  <si>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</si>
  <si>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</si>
  <si>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</si>
  <si>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</si>
  <si>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</si>
  <si>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</si>
  <si>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</si>
  <si>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</si>
  <si>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</si>
  <si>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</si>
  <si>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</si>
  <si>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</si>
  <si>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</si>
  <si>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</si>
  <si>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</si>
  <si>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</si>
  <si>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</si>
  <si>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</si>
  <si>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</si>
  <si>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</si>
  <si>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</si>
  <si>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</si>
  <si>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</si>
  <si>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</si>
  <si>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</si>
  <si>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</si>
  <si>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</si>
  <si>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</si>
  <si>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</si>
  <si>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</si>
  <si>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</si>
  <si>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</si>
  <si>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</si>
  <si>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</si>
  <si>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</si>
  <si>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</si>
  <si>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</si>
  <si>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</si>
  <si>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</si>
  <si>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</si>
  <si>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</si>
  <si>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</si>
  <si>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</si>
  <si>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</si>
  <si>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</si>
  <si>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</si>
  <si>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</si>
  <si>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</si>
  <si>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</si>
  <si>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</si>
  <si>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</si>
  <si>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</si>
  <si>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</si>
  <si>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</si>
  <si>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</si>
  <si>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</si>
  <si>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</si>
  <si>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</si>
  <si>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</si>
  <si>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</si>
  <si>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</si>
  <si>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</si>
  <si>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</si>
  <si>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</si>
  <si>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</si>
  <si>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</si>
  <si>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</si>
  <si>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</si>
  <si>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</si>
  <si>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</si>
  <si>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</si>
  <si>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</si>
  <si>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</si>
  <si>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</si>
  <si>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</si>
  <si>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</si>
  <si>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</si>
  <si>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</si>
  <si>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</si>
  <si>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</si>
  <si>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</si>
  <si>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</si>
  <si>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</si>
  <si>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</si>
  <si>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</si>
  <si>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</si>
  <si>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</si>
  <si>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</si>
  <si>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</si>
  <si>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</si>
  <si>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</si>
  <si>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</si>
  <si>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</si>
  <si>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</si>
  <si>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</si>
  <si>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</si>
  <si>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</si>
  <si>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</si>
  <si>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</si>
  <si>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</si>
  <si>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</si>
  <si>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</si>
  <si>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</si>
  <si>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</si>
  <si>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</si>
  <si>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</si>
  <si>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</si>
  <si>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</si>
  <si>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</si>
  <si>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</si>
  <si>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</si>
  <si>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</si>
  <si>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</si>
  <si>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</si>
  <si>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</si>
  <si>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</si>
  <si>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</si>
  <si>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</si>
  <si>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</si>
  <si>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</si>
  <si>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</si>
  <si>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</si>
  <si>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</si>
  <si>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</si>
  <si>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</si>
  <si>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</si>
  <si>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</si>
  <si>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</si>
  <si>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</si>
  <si>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</si>
  <si>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</si>
  <si>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</si>
  <si>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</si>
  <si>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</si>
  <si>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</si>
  <si>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</si>
  <si>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</si>
  <si>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</si>
  <si>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</si>
  <si>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</si>
  <si>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</si>
  <si>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</si>
  <si>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</si>
  <si>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</si>
  <si>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</si>
  <si>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</si>
  <si>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</si>
  <si>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</si>
  <si>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</si>
  <si>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</si>
  <si>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</si>
  <si>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</si>
  <si>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</si>
  <si>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</si>
  <si>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</si>
  <si>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</si>
  <si>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</si>
  <si>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</si>
  <si>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</si>
  <si>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</si>
  <si>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</si>
  <si>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</si>
  <si>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</si>
  <si>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</si>
  <si>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</si>
  <si>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</si>
  <si>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</si>
  <si>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</si>
  <si>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</si>
  <si>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</si>
  <si>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</si>
  <si>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</si>
  <si>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</si>
  <si>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</si>
  <si>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</si>
  <si>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</si>
  <si>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</si>
  <si>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</si>
  <si>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</si>
  <si>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</si>
  <si>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</si>
  <si>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</si>
  <si>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</si>
  <si>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</si>
  <si>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</si>
  <si>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</si>
  <si>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</si>
  <si>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</si>
  <si>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</si>
  <si>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</si>
  <si>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</si>
  <si>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</si>
  <si>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</si>
  <si>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</si>
  <si>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</si>
  <si>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</si>
  <si>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</si>
  <si>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</si>
  <si>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</si>
  <si>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</si>
  <si>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</si>
  <si>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</si>
  <si>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</si>
  <si>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</si>
  <si>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</si>
  <si>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</si>
  <si>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</si>
  <si>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</si>
  <si>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</si>
  <si>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</si>
  <si>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</si>
  <si>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</si>
  <si>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</si>
  <si>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</si>
  <si>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</si>
  <si>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</si>
  <si>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</si>
  <si>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</si>
  <si>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</si>
  <si>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</si>
  <si>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</si>
  <si>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</si>
  <si>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</si>
  <si>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</si>
  <si>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</si>
  <si>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</si>
  <si>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</si>
  <si>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</si>
  <si>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</si>
  <si>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</si>
  <si>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</si>
  <si>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</si>
  <si>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</si>
  <si>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</si>
  <si>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</si>
  <si>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</si>
  <si>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</si>
  <si>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</si>
  <si>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</si>
  <si>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</si>
  <si>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</si>
  <si>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</si>
  <si>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</si>
  <si>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</si>
  <si>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</si>
  <si>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</si>
  <si>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</si>
  <si>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</si>
  <si>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</si>
  <si>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</si>
  <si>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</si>
  <si>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</si>
  <si>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</si>
  <si>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</si>
  <si>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</si>
  <si>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</si>
  <si>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</si>
  <si>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</si>
  <si>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</si>
  <si>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</si>
  <si>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</si>
  <si>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</si>
  <si>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</si>
  <si>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</si>
  <si>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</si>
  <si>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</si>
  <si>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</si>
  <si>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</si>
  <si>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</si>
  <si>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</si>
  <si>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</si>
  <si>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</si>
  <si>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</si>
  <si>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</si>
  <si>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</si>
  <si>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</si>
  <si>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</si>
  <si>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</si>
  <si>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</si>
  <si>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</si>
  <si>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</si>
  <si>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</si>
  <si>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</si>
  <si>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</si>
  <si>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</si>
  <si>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</si>
  <si>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</si>
  <si>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</si>
  <si>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</si>
  <si>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</si>
  <si>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</si>
  <si>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</si>
  <si>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</si>
  <si>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</si>
  <si>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</si>
  <si>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</si>
  <si>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</si>
  <si>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</si>
  <si>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</si>
  <si>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</si>
  <si>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</si>
  <si>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</si>
  <si>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</si>
  <si>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</si>
  <si>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</si>
  <si>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</si>
  <si>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</si>
  <si>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</si>
  <si>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</si>
  <si>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</si>
  <si>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</si>
  <si>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</si>
  <si>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</si>
  <si>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</si>
  <si>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</si>
  <si>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</si>
  <si>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</si>
  <si>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</si>
  <si>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</si>
  <si>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</si>
  <si>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</si>
  <si>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</si>
  <si>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</si>
  <si>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</si>
  <si>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</si>
  <si>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</si>
  <si>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</si>
  <si>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</si>
  <si>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</si>
  <si>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</si>
  <si>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</si>
  <si>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</si>
  <si>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</si>
  <si>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</si>
  <si>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</si>
  <si>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</si>
  <si>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</si>
  <si>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</si>
  <si>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</si>
  <si>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</si>
  <si>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</si>
  <si>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</si>
  <si>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</si>
  <si>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</si>
  <si>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</si>
  <si>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</si>
  <si>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</si>
  <si>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</si>
  <si>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</si>
  <si>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</si>
  <si>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</si>
  <si>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</si>
  <si>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</si>
  <si>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</si>
  <si>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</si>
  <si>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</si>
  <si>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</si>
  <si>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</si>
  <si>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</si>
  <si>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</si>
  <si>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</si>
  <si>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</si>
  <si>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</si>
  <si>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</si>
  <si>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</si>
  <si>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</si>
  <si>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</si>
  <si>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</si>
  <si>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</si>
  <si>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</si>
  <si>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</si>
  <si>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</si>
  <si>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</si>
  <si>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</si>
  <si>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</si>
  <si>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</si>
  <si>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</si>
  <si>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</si>
  <si>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</si>
  <si>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</si>
  <si>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</si>
  <si>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</si>
  <si>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</si>
  <si>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</si>
  <si>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</si>
  <si>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</si>
  <si>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</si>
  <si>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</si>
  <si>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</si>
  <si>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</si>
  <si>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</si>
  <si>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</si>
  <si>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</si>
  <si>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</si>
  <si>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</si>
  <si>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</si>
  <si>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</si>
  <si>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</si>
  <si>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</si>
  <si>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</si>
  <si>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</si>
  <si>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</si>
  <si>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</si>
  <si>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</si>
  <si>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</si>
  <si>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</si>
  <si>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</si>
  <si>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</si>
  <si>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</si>
  <si>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</si>
  <si>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</si>
  <si>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</si>
  <si>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</si>
  <si>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</si>
  <si>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</si>
  <si>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</si>
  <si>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</si>
  <si>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</si>
  <si>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</si>
  <si>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</si>
  <si>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</si>
  <si>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</si>
  <si>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</si>
  <si>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</si>
  <si>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</si>
  <si>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</si>
  <si>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</si>
  <si>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</si>
  <si>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</si>
  <si>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</si>
  <si>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</si>
  <si>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</si>
  <si>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</si>
  <si>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</si>
  <si>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</si>
  <si>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</si>
  <si>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</si>
  <si>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</si>
  <si>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</si>
  <si>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</si>
  <si>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</si>
  <si>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</si>
  <si>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</si>
  <si>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</si>
  <si>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</si>
  <si>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</si>
  <si>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</si>
  <si>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</si>
  <si>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</si>
  <si>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</si>
  <si>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</si>
  <si>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</si>
  <si>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</si>
  <si>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</si>
  <si>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</si>
  <si>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</si>
  <si>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</si>
  <si>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</si>
  <si>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</si>
  <si>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</si>
  <si>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</si>
  <si>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</si>
  <si>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</si>
  <si>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</si>
  <si>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</si>
  <si>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</si>
  <si>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</si>
  <si>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</si>
  <si>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</si>
  <si>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</si>
  <si>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</si>
  <si>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</si>
  <si>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</si>
  <si>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</si>
  <si>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</si>
  <si>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</si>
  <si>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</si>
  <si>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</si>
  <si>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</si>
  <si>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</si>
  <si>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</si>
  <si>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</si>
  <si>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</si>
  <si>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</si>
  <si>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</si>
  <si>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</si>
  <si>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</si>
  <si>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</si>
  <si>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</si>
  <si>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</si>
  <si>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</si>
  <si>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</si>
  <si>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</si>
  <si>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</si>
  <si>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</si>
  <si>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</si>
  <si>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</si>
  <si>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</si>
  <si>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</si>
  <si>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</si>
  <si>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</si>
  <si>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</si>
  <si>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</si>
  <si>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</si>
  <si>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</si>
  <si>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</si>
  <si>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</si>
  <si>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</si>
  <si>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</si>
  <si>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</si>
  <si>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</si>
  <si>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</si>
  <si>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</si>
  <si>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</si>
  <si>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</si>
  <si>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</si>
  <si>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</si>
  <si>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</si>
  <si>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</si>
  <si>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</si>
  <si>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</si>
  <si>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</si>
  <si>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</si>
  <si>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</si>
  <si>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</si>
  <si>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</si>
  <si>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</si>
  <si>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</si>
  <si>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</si>
  <si>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</si>
  <si>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</si>
  <si>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</si>
  <si>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</si>
  <si>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</si>
  <si>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</si>
  <si>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</si>
  <si>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</si>
  <si>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</si>
  <si>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</si>
  <si>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</si>
  <si>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</si>
  <si>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</si>
  <si>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</si>
  <si>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</si>
  <si>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</si>
  <si>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</si>
  <si>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</si>
  <si>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</si>
  <si>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</si>
  <si>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</si>
  <si>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</si>
  <si>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</si>
  <si>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</si>
  <si>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</si>
  <si>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</si>
  <si>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</si>
  <si>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</si>
  <si>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</si>
  <si>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</si>
  <si>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</si>
  <si>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</si>
  <si>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</si>
  <si>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</si>
  <si>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</si>
  <si>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</si>
  <si>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</si>
  <si>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</si>
  <si>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</si>
  <si>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</si>
  <si>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</si>
  <si>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</si>
  <si>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</si>
  <si>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</si>
  <si>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</si>
  <si>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</si>
  <si>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</si>
  <si>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</si>
  <si>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</si>
  <si>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</si>
  <si>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</si>
  <si>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</si>
  <si>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</si>
  <si>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</si>
  <si>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</si>
  <si>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</si>
  <si>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</si>
  <si>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</si>
  <si>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</si>
  <si>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</si>
  <si>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</si>
  <si>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</si>
  <si>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</si>
  <si>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</si>
  <si>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</si>
  <si>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</si>
  <si>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</si>
  <si>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</si>
  <si>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</si>
  <si>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</si>
  <si>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</si>
  <si>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</si>
  <si>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</si>
  <si>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</si>
  <si>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</si>
  <si>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</si>
  <si>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</si>
  <si>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</si>
  <si>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</si>
  <si>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</si>
  <si>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</si>
  <si>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</si>
  <si>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</si>
  <si>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</si>
  <si>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</si>
  <si>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</si>
  <si>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</si>
  <si>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</si>
  <si>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</si>
  <si>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</si>
  <si>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</si>
  <si>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</si>
  <si>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</si>
  <si>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</si>
  <si>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</si>
  <si>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</si>
  <si>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</si>
  <si>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</si>
  <si>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</si>
  <si>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</si>
  <si>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</si>
  <si>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</si>
  <si>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</si>
  <si>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</si>
  <si>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</si>
  <si>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</si>
  <si>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</si>
  <si>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</si>
  <si>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</si>
  <si>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</si>
  <si>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</si>
  <si>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</si>
  <si>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</si>
  <si>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</si>
  <si>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</si>
  <si>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</si>
  <si>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</si>
  <si>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</si>
  <si>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</si>
  <si>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</si>
  <si>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</si>
  <si>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</si>
  <si>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</si>
  <si>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</si>
  <si>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</si>
  <si>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</si>
  <si>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</si>
  <si>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</si>
  <si>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</si>
  <si>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</si>
  <si>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</si>
  <si>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</si>
  <si>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</si>
  <si>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</si>
  <si>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</si>
  <si>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</si>
  <si>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</si>
  <si>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</si>
  <si>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</si>
  <si>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</si>
  <si>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</si>
  <si>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</si>
  <si>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</si>
  <si>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</si>
  <si>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</si>
  <si>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</si>
  <si>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</si>
  <si>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</si>
  <si>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</si>
  <si>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</si>
  <si>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</si>
  <si>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</si>
  <si>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</si>
  <si>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</si>
  <si>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</si>
  <si>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</si>
  <si>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</si>
  <si>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</si>
  <si>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</si>
  <si>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</si>
  <si>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</si>
  <si>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</si>
  <si>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</si>
  <si>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</si>
  <si>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</si>
  <si>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</si>
  <si>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</si>
  <si>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</si>
  <si>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</si>
  <si>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</si>
  <si>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</si>
  <si>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</si>
  <si>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</si>
  <si>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</si>
  <si>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</si>
  <si>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</si>
  <si>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</si>
  <si>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</si>
  <si>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</si>
  <si>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</si>
  <si>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</si>
  <si>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</si>
  <si>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</si>
  <si>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</si>
  <si>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</si>
  <si>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</si>
  <si>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</si>
  <si>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</si>
  <si>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</si>
  <si>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</si>
  <si>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</si>
  <si>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</si>
  <si>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</si>
  <si>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</si>
  <si>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</si>
  <si>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</si>
  <si>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</si>
  <si>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</si>
  <si>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</si>
  <si>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</si>
  <si>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</si>
  <si>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</si>
  <si>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</si>
  <si>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</si>
  <si>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</si>
  <si>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</si>
  <si>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</si>
  <si>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</si>
  <si>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</si>
  <si>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</si>
  <si>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</si>
  <si>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</si>
  <si>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</si>
  <si>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</si>
  <si>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</si>
  <si>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</si>
  <si>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</si>
  <si>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</si>
  <si>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</si>
  <si>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</si>
  <si>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</si>
  <si>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</si>
  <si>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</si>
  <si>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</si>
  <si>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</si>
  <si>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</si>
  <si>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</si>
  <si>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</si>
  <si>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</si>
  <si>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</si>
  <si>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</si>
  <si>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</si>
  <si>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</si>
  <si>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</si>
  <si>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</si>
  <si>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</si>
  <si>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</si>
  <si>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</si>
  <si>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</si>
  <si>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</si>
  <si>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</si>
  <si>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</si>
  <si>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</si>
  <si>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</si>
  <si>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</si>
  <si>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</si>
  <si>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</si>
  <si>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</si>
  <si>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</si>
  <si>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</si>
  <si>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</si>
  <si>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</si>
  <si>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</si>
  <si>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</si>
  <si>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</si>
  <si>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</si>
  <si>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</si>
  <si>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</si>
  <si>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</si>
  <si>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</si>
  <si>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</si>
  <si>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</si>
  <si>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</si>
  <si>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</si>
  <si>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</si>
  <si>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</si>
  <si>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</si>
  <si>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</si>
  <si>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</si>
  <si>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</si>
  <si>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</si>
  <si>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</si>
  <si>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</si>
  <si>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</si>
  <si>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</si>
  <si>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</si>
  <si>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</si>
  <si>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</si>
  <si>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</si>
  <si>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</si>
  <si>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</si>
  <si>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</si>
  <si>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</si>
  <si>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</si>
  <si>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</si>
  <si>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</si>
  <si>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</si>
  <si>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</si>
  <si>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</si>
  <si>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</si>
  <si>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</si>
  <si>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</si>
  <si>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</si>
  <si>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</si>
  <si>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</si>
  <si>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</si>
  <si>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</si>
  <si>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</si>
  <si>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</si>
  <si>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</si>
  <si>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</si>
  <si>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</si>
  <si>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</si>
  <si>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</si>
  <si>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</si>
  <si>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</si>
  <si>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</si>
  <si>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</si>
  <si>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</si>
  <si>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</si>
  <si>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</si>
  <si>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</si>
  <si>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</si>
  <si>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</si>
  <si>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</si>
  <si>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</si>
  <si>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</si>
  <si>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</si>
  <si>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</si>
  <si>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</si>
  <si>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</si>
  <si>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</si>
  <si>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</si>
  <si>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</si>
  <si>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</si>
  <si>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</si>
  <si>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</si>
  <si>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</si>
  <si>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</si>
  <si>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</si>
  <si>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</si>
  <si>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</si>
  <si>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</si>
  <si>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</si>
  <si>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</si>
  <si>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</si>
  <si>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</si>
  <si>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</si>
  <si>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</si>
  <si>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</si>
  <si>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</si>
  <si>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</si>
  <si>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</si>
  <si>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</si>
  <si>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</si>
  <si>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</si>
  <si>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</si>
  <si>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</si>
  <si>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</si>
  <si>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</si>
  <si>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</si>
  <si>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</si>
  <si>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</si>
  <si>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</si>
  <si>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</si>
  <si>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</si>
  <si>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</si>
  <si>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</si>
  <si>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</si>
  <si>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</si>
  <si>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</si>
  <si>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</si>
  <si>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</si>
  <si>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</si>
  <si>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</si>
  <si>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</si>
  <si>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</si>
  <si>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</si>
  <si>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</si>
  <si>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</si>
  <si>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</si>
  <si>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</si>
  <si>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</si>
  <si>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</si>
  <si>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</si>
  <si>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</si>
  <si>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</si>
  <si>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</si>
  <si>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</si>
  <si>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</si>
  <si>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</si>
  <si>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</si>
  <si>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</si>
  <si>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</si>
  <si>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</si>
  <si>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</si>
  <si>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</si>
  <si>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</si>
  <si>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</si>
  <si>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</si>
  <si>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</si>
  <si>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</si>
  <si>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</si>
  <si>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</si>
  <si>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</si>
  <si>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</si>
  <si>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</si>
  <si>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</si>
  <si>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</si>
  <si>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</si>
  <si>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</si>
  <si>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</si>
  <si>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</si>
  <si>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</si>
  <si>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</si>
  <si>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</si>
  <si>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</si>
  <si>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</si>
  <si>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</si>
  <si>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</si>
  <si>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</si>
  <si>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</si>
  <si>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</si>
  <si>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</si>
  <si>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</si>
  <si>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</si>
  <si>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</si>
  <si>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</si>
  <si>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</si>
  <si>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</si>
  <si>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</si>
  <si>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</si>
  <si>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</si>
  <si>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</si>
  <si>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</si>
  <si>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</si>
  <si>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</si>
  <si>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</si>
  <si>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</si>
  <si>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</si>
  <si>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</si>
  <si>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</si>
  <si>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</si>
  <si>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</si>
  <si>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</si>
  <si>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</si>
  <si>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</si>
  <si>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</si>
  <si>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</si>
  <si>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</si>
  <si>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</si>
  <si>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</si>
  <si>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</si>
  <si>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</si>
  <si>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</si>
  <si>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</si>
  <si>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</si>
  <si>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</si>
  <si>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</si>
  <si>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</si>
  <si>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</si>
  <si>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</si>
  <si>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</si>
  <si>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</si>
  <si>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</si>
  <si>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</si>
  <si>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</si>
  <si>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</si>
  <si>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</si>
  <si>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</si>
  <si>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</si>
  <si>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</si>
  <si>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</si>
  <si>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</si>
  <si>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</si>
  <si>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</si>
  <si>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</si>
  <si>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</si>
  <si>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</si>
  <si>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</si>
  <si>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</si>
  <si>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</si>
  <si>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</si>
  <si>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</si>
  <si>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</si>
  <si>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</si>
  <si>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</si>
  <si>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</si>
  <si>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</si>
  <si>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</si>
  <si>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</si>
  <si>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</si>
  <si>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</si>
  <si>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</si>
  <si>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</si>
  <si>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</si>
  <si>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</si>
  <si>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</si>
  <si>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</si>
  <si>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</si>
  <si>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</si>
  <si>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</si>
  <si>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</si>
  <si>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</si>
  <si>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</si>
  <si>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</si>
  <si>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</si>
  <si>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</si>
  <si>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</si>
  <si>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</si>
  <si>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</si>
  <si>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</si>
  <si>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</si>
  <si>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</si>
  <si>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</si>
  <si>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</si>
  <si>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</si>
  <si>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</si>
  <si>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</si>
  <si>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</si>
  <si>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</si>
  <si>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</si>
  <si>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</si>
  <si>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</si>
  <si>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</si>
  <si>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</si>
  <si>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</si>
  <si>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</si>
  <si>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</si>
  <si>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</si>
  <si>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</si>
  <si>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</si>
  <si>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</si>
  <si>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</si>
  <si>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</si>
  <si>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</si>
  <si>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</si>
  <si>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</si>
  <si>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</si>
  <si>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</si>
  <si>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</si>
  <si>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</si>
  <si>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</si>
  <si>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</si>
  <si>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</si>
  <si>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</si>
  <si>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</si>
  <si>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</si>
  <si>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</si>
  <si>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</si>
  <si>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</si>
  <si>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</si>
  <si>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</si>
  <si>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</si>
  <si>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</si>
  <si>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</si>
  <si>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</si>
  <si>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</si>
  <si>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</si>
  <si>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</si>
  <si>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</si>
  <si>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</si>
  <si>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</si>
  <si>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</si>
  <si>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</si>
  <si>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</si>
  <si>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</si>
  <si>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</si>
  <si>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</si>
  <si>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</si>
  <si>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</si>
  <si>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</si>
  <si>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</si>
  <si>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</si>
  <si>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</si>
  <si>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</si>
  <si>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</si>
  <si>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</si>
  <si>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</si>
  <si>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</si>
  <si>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</si>
  <si>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</si>
  <si>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</si>
  <si>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</si>
  <si>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</si>
  <si>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</si>
  <si>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</si>
  <si>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</si>
  <si>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</si>
  <si>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</si>
  <si>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</si>
  <si>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</si>
  <si>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</si>
  <si>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</si>
  <si>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</si>
  <si>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</si>
  <si>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</si>
  <si>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</si>
  <si>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</si>
  <si>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</si>
  <si>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</si>
  <si>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</si>
  <si>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</si>
  <si>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</si>
  <si>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</si>
  <si>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</si>
  <si>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</si>
  <si>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</si>
  <si>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</si>
  <si>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</si>
  <si>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</si>
  <si>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</si>
  <si>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</si>
  <si>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</si>
  <si>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</si>
  <si>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</si>
  <si>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</si>
  <si>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</si>
  <si>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</si>
  <si>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</si>
  <si>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</si>
  <si>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</si>
  <si>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</si>
  <si>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</si>
  <si>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</si>
  <si>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</si>
  <si>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</si>
  <si>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</si>
  <si>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</si>
  <si>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</si>
  <si>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</si>
  <si>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</si>
  <si>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</si>
  <si>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</si>
  <si>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</si>
  <si>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</si>
  <si>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</si>
  <si>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</si>
  <si>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</si>
  <si>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</si>
  <si>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</si>
  <si>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</si>
  <si>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</si>
  <si>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</si>
  <si>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</si>
  <si>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</si>
  <si>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</si>
  <si>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</si>
  <si>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</si>
  <si>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</si>
  <si>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</si>
  <si>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</si>
  <si>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</si>
  <si>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</si>
  <si>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</si>
  <si>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</si>
  <si>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</si>
  <si>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</si>
  <si>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</si>
  <si>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</si>
  <si>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</si>
  <si>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</si>
  <si>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</si>
  <si>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</si>
  <si>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</si>
  <si>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</si>
  <si>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</si>
  <si>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</si>
  <si>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</si>
  <si>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</si>
  <si>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</si>
  <si>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</si>
  <si>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</si>
  <si>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</si>
  <si>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</si>
  <si>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</si>
  <si>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</si>
  <si>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</si>
  <si>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</si>
  <si>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</si>
  <si>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</si>
  <si>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</si>
  <si>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</si>
  <si>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</si>
  <si>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</si>
  <si>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</si>
  <si>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</si>
  <si>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</si>
  <si>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</si>
  <si>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</si>
  <si>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</si>
  <si>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</si>
  <si>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</si>
  <si>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</si>
  <si>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</si>
  <si>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</si>
  <si>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</si>
  <si>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</si>
  <si>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</si>
  <si>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</si>
  <si>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</si>
  <si>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</si>
  <si>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</si>
  <si>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</si>
  <si>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</si>
  <si>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</si>
  <si>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</si>
  <si>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</si>
  <si>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</si>
  <si>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</si>
  <si>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</si>
  <si>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</si>
  <si>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</si>
  <si>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</si>
  <si>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</si>
  <si>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</si>
  <si>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</si>
  <si>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</si>
  <si>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</si>
  <si>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</si>
  <si>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</si>
  <si>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</si>
  <si>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</si>
  <si>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</si>
  <si>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</si>
  <si>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</si>
  <si>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</si>
  <si>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</si>
  <si>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</si>
  <si>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</si>
  <si>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</si>
  <si>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</si>
  <si>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</si>
  <si>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</si>
  <si>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</si>
  <si>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</si>
  <si>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</si>
  <si>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</si>
  <si>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</si>
  <si>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</si>
  <si>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</si>
  <si>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</si>
  <si>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</si>
  <si>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</si>
  <si>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</si>
  <si>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</si>
  <si>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</si>
  <si>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</si>
  <si>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</si>
  <si>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</si>
  <si>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</si>
  <si>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</si>
  <si>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</si>
  <si>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</si>
  <si>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</si>
  <si>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</si>
  <si>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</si>
  <si>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</si>
  <si>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</si>
  <si>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</si>
  <si>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</si>
  <si>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</si>
  <si>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</si>
  <si>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</si>
  <si>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</si>
  <si>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</si>
  <si>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</si>
  <si>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</si>
  <si>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</si>
  <si>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</si>
  <si>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</si>
  <si>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</si>
  <si>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</si>
  <si>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</si>
  <si>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</si>
  <si>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</si>
  <si>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</si>
  <si>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</si>
  <si>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</si>
  <si>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</si>
  <si>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</si>
  <si>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</si>
  <si>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</si>
  <si>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</si>
  <si>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</si>
  <si>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</si>
  <si>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</si>
  <si>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</si>
  <si>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</si>
  <si>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</si>
  <si>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</si>
  <si>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</si>
  <si>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</si>
  <si>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</si>
  <si>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</si>
  <si>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</si>
  <si>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</si>
  <si>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</si>
  <si>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</si>
  <si>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</si>
  <si>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</si>
  <si>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</si>
  <si>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</si>
  <si>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</si>
  <si>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</si>
  <si>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</si>
  <si>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</si>
  <si>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</si>
  <si>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</si>
  <si>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</si>
  <si>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</si>
  <si>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</si>
  <si>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</si>
  <si>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</si>
  <si>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</si>
  <si>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</si>
  <si>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</si>
  <si>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</si>
  <si>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</si>
  <si>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</si>
  <si>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</si>
  <si>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</si>
  <si>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</si>
  <si>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</si>
  <si>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</si>
  <si>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</si>
  <si>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</si>
  <si>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</si>
  <si>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</si>
  <si>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</si>
  <si>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</si>
  <si>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</si>
  <si>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</si>
  <si>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</si>
  <si>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</si>
  <si>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</si>
  <si>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</si>
  <si>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</si>
  <si>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</si>
  <si>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</si>
  <si>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</si>
  <si>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</si>
  <si>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</si>
  <si>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</si>
  <si>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</si>
  <si>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</si>
  <si>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</si>
  <si>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</si>
  <si>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</si>
  <si>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</si>
  <si>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</si>
  <si>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</si>
  <si>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</si>
  <si>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</si>
  <si>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</si>
  <si>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</si>
  <si>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</si>
  <si>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</si>
  <si>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</si>
  <si>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</si>
  <si>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</si>
  <si>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</si>
  <si>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</si>
  <si>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</si>
  <si>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</si>
  <si>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</si>
  <si>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</si>
  <si>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</si>
  <si>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</si>
  <si>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</si>
  <si>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</si>
  <si>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</si>
  <si>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</si>
  <si>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</si>
  <si>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</si>
  <si>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</si>
  <si>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</si>
  <si>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</si>
  <si>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</si>
  <si>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</si>
  <si>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</si>
  <si>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</si>
  <si>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</si>
  <si>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</si>
  <si>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</si>
  <si>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</si>
  <si>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</si>
  <si>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</si>
  <si>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</si>
  <si>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</si>
  <si>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</si>
  <si>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</si>
  <si>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</si>
  <si>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</si>
  <si>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</si>
  <si>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</si>
  <si>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</si>
  <si>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</si>
  <si>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</si>
  <si>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</si>
  <si>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</si>
  <si>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</si>
  <si>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</si>
  <si>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</si>
  <si>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</si>
  <si>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</si>
  <si>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</si>
  <si>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</si>
  <si>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</si>
  <si>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</si>
  <si>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</si>
  <si>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</si>
  <si>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</si>
  <si>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</si>
  <si>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</si>
  <si>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</si>
  <si>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</si>
  <si>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</si>
  <si>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</si>
  <si>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</si>
  <si>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</si>
  <si>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</si>
  <si>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</si>
  <si>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</si>
  <si>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</si>
  <si>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</si>
  <si>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</si>
  <si>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</si>
  <si>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</si>
  <si>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</si>
  <si>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</si>
  <si>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</si>
  <si>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</si>
  <si>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</si>
  <si>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</si>
  <si>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</si>
  <si>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</si>
  <si>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</si>
  <si>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</si>
  <si>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</si>
  <si>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</si>
  <si>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</si>
  <si>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</si>
  <si>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</si>
  <si>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</si>
  <si>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</si>
  <si>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</si>
  <si>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</si>
  <si>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</si>
  <si>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</si>
  <si>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</si>
  <si>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</si>
  <si>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</si>
  <si>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</si>
  <si>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</si>
  <si>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</si>
  <si>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</si>
  <si>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</si>
  <si>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</si>
  <si>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</si>
  <si>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</si>
  <si>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</si>
  <si>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</si>
  <si>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</si>
  <si>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</si>
  <si>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</si>
  <si>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</si>
  <si>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</si>
  <si>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</si>
  <si>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</si>
  <si>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</si>
  <si>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</si>
  <si>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</si>
  <si>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</si>
  <si>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</si>
  <si>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</si>
  <si>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</si>
  <si>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</si>
  <si>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</si>
  <si>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</si>
  <si>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</si>
  <si>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</si>
  <si>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</si>
  <si>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</si>
  <si>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</si>
  <si>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</si>
  <si>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</si>
  <si>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</si>
  <si>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</si>
  <si>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</si>
  <si>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</si>
  <si>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</si>
  <si>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</si>
  <si>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</si>
  <si>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</si>
  <si>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</si>
  <si>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</si>
  <si>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</si>
  <si>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</si>
  <si>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</si>
  <si>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</si>
  <si>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</si>
  <si>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</si>
  <si>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</si>
  <si>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</si>
  <si>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</si>
  <si>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</si>
  <si>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</si>
  <si>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</si>
  <si>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</si>
  <si>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</si>
  <si>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</si>
  <si>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</si>
  <si>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</si>
  <si>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</si>
  <si>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</si>
  <si>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</si>
  <si>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</si>
  <si>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</si>
  <si>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</si>
  <si>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</si>
  <si>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</si>
  <si>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</si>
  <si>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</si>
  <si>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</si>
  <si>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</si>
  <si>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</si>
  <si>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</si>
  <si>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</si>
  <si>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</si>
  <si>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</si>
  <si>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</si>
  <si>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</si>
  <si>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</si>
  <si>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</si>
  <si>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</si>
  <si>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</si>
  <si>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</si>
  <si>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</si>
  <si>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</si>
  <si>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</si>
  <si>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</si>
  <si>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</si>
  <si>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</si>
  <si>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</si>
  <si>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</si>
  <si>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</si>
  <si>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</si>
  <si>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</si>
  <si>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</si>
  <si>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</si>
  <si>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</si>
  <si>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</si>
  <si>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</si>
  <si>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</si>
  <si>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</si>
  <si>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</si>
  <si>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</si>
  <si>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</si>
  <si>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</si>
  <si>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</si>
  <si>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</si>
  <si>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</si>
  <si>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</si>
  <si>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</si>
  <si>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</si>
  <si>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</si>
  <si>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</si>
  <si>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</si>
  <si>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</si>
  <si>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</si>
  <si>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</si>
  <si>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</si>
  <si>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</si>
  <si>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</si>
  <si>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</si>
  <si>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</si>
  <si>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</si>
  <si>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</si>
  <si>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</si>
  <si>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</si>
  <si>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</si>
  <si>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</si>
  <si>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</si>
  <si>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</si>
  <si>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</si>
  <si>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</si>
  <si>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</si>
  <si>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</si>
  <si>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</si>
  <si>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</si>
  <si>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</si>
  <si>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</si>
  <si>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</si>
  <si>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</si>
  <si>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</si>
  <si>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</si>
  <si>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</si>
  <si>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</si>
  <si>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</si>
  <si>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</si>
  <si>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</si>
  <si>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</si>
  <si>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</si>
  <si>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</si>
  <si>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</si>
  <si>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</si>
  <si>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</si>
  <si>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</si>
  <si>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</si>
  <si>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</si>
  <si>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</si>
  <si>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</si>
  <si>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</si>
  <si>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</si>
  <si>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</si>
  <si>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</si>
  <si>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</si>
  <si>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</si>
  <si>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</si>
  <si>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</si>
  <si>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</si>
  <si>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</si>
  <si>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</si>
  <si>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</si>
  <si>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</si>
  <si>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</si>
  <si>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</si>
  <si>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</si>
  <si>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</si>
  <si>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</si>
  <si>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</si>
  <si>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</si>
  <si>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</si>
  <si>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</si>
  <si>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</si>
  <si>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</si>
  <si>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</si>
  <si>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</si>
  <si>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</si>
  <si>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</si>
  <si>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</si>
  <si>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</si>
  <si>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</si>
  <si>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</si>
  <si>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</si>
  <si>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</si>
  <si>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</si>
  <si>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</si>
  <si>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</si>
  <si>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</si>
  <si>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</si>
  <si>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</si>
  <si>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</si>
  <si>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</si>
  <si>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</si>
  <si>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</si>
  <si>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</si>
  <si>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</si>
  <si>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</si>
  <si>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</si>
  <si>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</si>
  <si>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</si>
  <si>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</si>
  <si>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</si>
  <si>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</si>
  <si>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</si>
  <si>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</si>
  <si>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</si>
  <si>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</si>
  <si>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</si>
  <si>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</si>
  <si>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</si>
  <si>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</si>
  <si>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</si>
  <si>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</si>
  <si>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</si>
  <si>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</si>
  <si>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</si>
  <si>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</si>
  <si>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</si>
  <si>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</si>
  <si>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</si>
  <si>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</si>
  <si>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</si>
  <si>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</si>
  <si>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</si>
  <si>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</si>
  <si>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</si>
  <si>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</si>
  <si>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</si>
  <si>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</si>
  <si>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</si>
  <si>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</si>
  <si>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</si>
  <si>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</si>
  <si>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</si>
  <si>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</si>
  <si>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</si>
  <si>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</si>
  <si>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</si>
  <si>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</si>
  <si>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</si>
  <si>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</si>
  <si>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</si>
  <si>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</si>
  <si>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</si>
  <si>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</si>
  <si>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</si>
  <si>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</si>
  <si>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</si>
  <si>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</si>
  <si>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</si>
  <si>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</si>
  <si>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</si>
  <si>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</si>
  <si>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</si>
  <si>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</si>
  <si>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</si>
  <si>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</si>
  <si>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</si>
  <si>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</si>
  <si>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</si>
  <si>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</si>
  <si>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</si>
  <si>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</si>
  <si>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</si>
  <si>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</si>
  <si>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</si>
  <si>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</si>
  <si>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</si>
  <si>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</si>
  <si>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</si>
  <si>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</si>
  <si>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</si>
  <si>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</si>
  <si>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</si>
  <si>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</si>
  <si>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</si>
  <si>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</si>
  <si>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</si>
  <si>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</si>
  <si>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</si>
  <si>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</si>
  <si>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</si>
  <si>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</si>
  <si>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</si>
  <si>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</si>
  <si>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</si>
  <si>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</si>
  <si>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</si>
  <si>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</si>
  <si>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</si>
  <si>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</si>
  <si>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</si>
  <si>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</si>
  <si>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</si>
  <si>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</si>
  <si>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</si>
  <si>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</si>
  <si>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</si>
  <si>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</si>
  <si>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</si>
  <si>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</si>
  <si>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</si>
  <si>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</si>
  <si>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</si>
  <si>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</si>
  <si>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</si>
  <si>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</si>
  <si>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</si>
  <si>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</si>
  <si>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</si>
  <si>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</si>
  <si>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</si>
  <si>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</si>
  <si>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</si>
  <si>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</si>
  <si>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</si>
  <si>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</si>
  <si>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</si>
  <si>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</si>
  <si>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</si>
  <si>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</si>
  <si>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</si>
  <si>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</si>
  <si>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</si>
  <si>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</si>
  <si>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</si>
  <si>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</si>
  <si>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</si>
  <si>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</si>
  <si>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</si>
  <si>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</si>
  <si>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</si>
  <si>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</si>
  <si>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</si>
  <si>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</si>
  <si>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</si>
  <si>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</si>
  <si>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</si>
  <si>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</si>
  <si>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</si>
  <si>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</si>
  <si>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</si>
  <si>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</si>
  <si>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</si>
  <si>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</si>
  <si>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</si>
  <si>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</si>
  <si>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</si>
  <si>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</si>
  <si>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</si>
  <si>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</si>
  <si>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</si>
  <si>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</si>
  <si>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</si>
  <si>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</si>
  <si>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</si>
  <si>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</si>
  <si>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</si>
  <si>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</si>
  <si>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</si>
  <si>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</si>
  <si>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</si>
  <si>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</si>
  <si>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</si>
  <si>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</si>
  <si>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</si>
  <si>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</si>
  <si>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</si>
  <si>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</si>
  <si>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</si>
  <si>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</si>
  <si>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</si>
  <si>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</si>
  <si>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</si>
  <si>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</si>
  <si>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</si>
  <si>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</si>
  <si>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</si>
  <si>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</si>
  <si>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</si>
  <si>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</si>
  <si>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</si>
  <si>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</si>
  <si>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</si>
  <si>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</si>
  <si>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</si>
  <si>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</si>
  <si>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</si>
  <si>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</si>
  <si>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</si>
  <si>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</si>
  <si>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</si>
  <si>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</si>
  <si>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</si>
  <si>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</si>
  <si>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</si>
  <si>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</si>
  <si>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</si>
  <si>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</si>
  <si>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</si>
  <si>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</si>
  <si>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</si>
  <si>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</si>
  <si>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</si>
  <si>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</si>
  <si>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</si>
  <si>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</si>
  <si>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</si>
  <si>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</si>
  <si>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</si>
  <si>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</si>
  <si>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</si>
  <si>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</si>
  <si>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</si>
  <si>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</si>
  <si>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</si>
  <si>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</si>
  <si>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</si>
  <si>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</si>
  <si>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</si>
  <si>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</si>
  <si>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</si>
  <si>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</si>
  <si>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</si>
  <si>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</si>
  <si>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</si>
  <si>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</si>
  <si>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</si>
  <si>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</si>
  <si>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</si>
  <si>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</si>
  <si>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</si>
  <si>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</si>
  <si>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</si>
  <si>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</si>
  <si>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</si>
  <si>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</si>
  <si>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</si>
  <si>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</si>
  <si>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</si>
  <si>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</si>
  <si>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</si>
  <si>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</si>
  <si>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</si>
  <si>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</si>
  <si>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</si>
  <si>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</si>
  <si>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</si>
  <si>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</si>
  <si>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</si>
  <si>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</si>
  <si>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</si>
  <si>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</si>
  <si>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</si>
  <si>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</si>
  <si>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</si>
  <si>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</si>
  <si>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</si>
  <si>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</si>
  <si>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</si>
  <si>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</si>
  <si>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</si>
  <si>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</si>
  <si>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</si>
  <si>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</si>
  <si>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</si>
  <si>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</si>
  <si>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</si>
  <si>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</si>
  <si>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</si>
  <si>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</si>
  <si>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</si>
  <si>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</si>
  <si>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</si>
  <si>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</si>
  <si>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</si>
  <si>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</si>
  <si>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</si>
  <si>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</si>
  <si>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</si>
  <si>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</si>
  <si>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</si>
  <si>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</si>
  <si>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</si>
  <si>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</si>
  <si>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</si>
  <si>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</si>
  <si>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</si>
  <si>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</si>
  <si>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</si>
  <si>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</si>
  <si>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</si>
  <si>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</si>
  <si>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</si>
  <si>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</si>
  <si>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</si>
  <si>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</si>
  <si>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</si>
  <si>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</si>
  <si>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</si>
  <si>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</si>
  <si>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</si>
  <si>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</si>
  <si>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</si>
  <si>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</si>
  <si>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</si>
  <si>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</si>
  <si>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</si>
  <si>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</si>
  <si>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</si>
  <si>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</si>
  <si>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</si>
  <si>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</si>
  <si>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</si>
  <si>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</si>
  <si>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</si>
  <si>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</si>
  <si>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</si>
  <si>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</si>
  <si>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</si>
  <si>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</si>
  <si>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</si>
  <si>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</si>
  <si>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</si>
  <si>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</si>
  <si>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</si>
  <si>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</si>
  <si>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</si>
  <si>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</si>
  <si>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</si>
  <si>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</si>
  <si>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</si>
  <si>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</si>
  <si>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</si>
  <si>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</si>
  <si>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</si>
  <si>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</si>
  <si>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</si>
  <si>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</si>
  <si>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</si>
  <si>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</si>
  <si>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</si>
  <si>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</si>
  <si>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</si>
  <si>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</si>
  <si>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</si>
  <si>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</si>
  <si>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</si>
  <si>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</si>
  <si>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</si>
  <si>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</si>
  <si>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</si>
  <si>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</si>
  <si>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</si>
  <si>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</si>
  <si>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</si>
  <si>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</si>
  <si>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</si>
  <si>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</si>
  <si>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</si>
  <si>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</si>
  <si>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</si>
  <si>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</si>
  <si>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</si>
  <si>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</si>
  <si>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</si>
  <si>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</si>
  <si>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</si>
  <si>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</si>
  <si>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</si>
  <si>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</si>
  <si>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</si>
  <si>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</si>
  <si>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</si>
  <si>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</si>
  <si>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</si>
  <si>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</si>
  <si>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</si>
  <si>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</si>
  <si>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</si>
  <si>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</si>
  <si>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</si>
  <si>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</si>
  <si>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</si>
  <si>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</si>
  <si>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</si>
  <si>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</si>
  <si>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</si>
  <si>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</si>
  <si>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</si>
  <si>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</si>
  <si>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</si>
  <si>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</si>
  <si>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</si>
  <si>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</si>
  <si>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</si>
  <si>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</si>
  <si>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</si>
  <si>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</si>
  <si>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</si>
  <si>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</si>
  <si>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</si>
  <si>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</si>
  <si>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</si>
  <si>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</si>
  <si>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</si>
  <si>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</si>
  <si>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</si>
  <si>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</si>
  <si>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</si>
  <si>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</si>
  <si>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</si>
  <si>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</si>
  <si>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</si>
  <si>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</si>
  <si>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</si>
  <si>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</si>
  <si>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</si>
  <si>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</si>
  <si>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</si>
  <si>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</si>
  <si>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</si>
  <si>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</si>
  <si>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</si>
  <si>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</si>
  <si>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</si>
  <si>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</si>
  <si>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</si>
  <si>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</si>
  <si>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</si>
  <si>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</si>
  <si>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</si>
  <si>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</si>
  <si>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</si>
  <si>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</si>
  <si>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</si>
  <si>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</si>
  <si>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</si>
  <si>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</si>
  <si>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</si>
  <si>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</si>
  <si>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</si>
  <si>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</si>
  <si>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</si>
  <si>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</si>
  <si>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</si>
  <si>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</si>
  <si>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</si>
  <si>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</si>
  <si>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</si>
  <si>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</si>
  <si>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</si>
  <si>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</si>
  <si>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</si>
  <si>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</si>
  <si>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</si>
  <si>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</si>
  <si>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</si>
  <si>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</si>
  <si>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</si>
  <si>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</si>
  <si>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</si>
  <si>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</si>
  <si>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</si>
  <si>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</si>
  <si>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</si>
  <si>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</si>
  <si>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</si>
  <si>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</si>
  <si>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</si>
  <si>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</si>
  <si>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</si>
  <si>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</si>
  <si>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</si>
  <si>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</si>
  <si>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</si>
  <si>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</si>
  <si>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</si>
  <si>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</si>
  <si>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</si>
  <si>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</si>
  <si>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</si>
  <si>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</si>
  <si>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</si>
  <si>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</si>
  <si>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</si>
  <si>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</si>
  <si>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</si>
  <si>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</si>
  <si>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</si>
  <si>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</si>
  <si>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</si>
  <si>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</si>
  <si>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</si>
  <si>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</si>
  <si>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</si>
  <si>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</si>
  <si>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</si>
  <si>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</si>
  <si>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</si>
  <si>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</si>
  <si>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</si>
  <si>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</si>
  <si>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</si>
  <si>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</si>
  <si>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</si>
  <si>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</si>
  <si>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</si>
  <si>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</si>
  <si>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</si>
  <si>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</si>
  <si>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</si>
  <si>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</si>
  <si>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</si>
  <si>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</si>
  <si>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</si>
  <si>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</si>
  <si>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</si>
  <si>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</si>
  <si>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</si>
  <si>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</si>
  <si>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</si>
  <si>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</si>
  <si>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</si>
  <si>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</si>
  <si>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</si>
  <si>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</si>
  <si>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</si>
  <si>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</si>
  <si>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</si>
  <si>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</si>
  <si>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</si>
  <si>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</si>
  <si>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</si>
  <si>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</si>
  <si>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</si>
  <si>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</si>
  <si>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</si>
  <si>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</si>
  <si>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</si>
  <si>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</si>
  <si>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</si>
  <si>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</si>
  <si>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</si>
  <si>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</si>
  <si>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</si>
  <si>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</si>
  <si>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</si>
  <si>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</si>
  <si>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</si>
  <si>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</si>
  <si>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</si>
  <si>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</si>
  <si>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</si>
  <si>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</si>
  <si>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</si>
  <si>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</si>
  <si>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</si>
  <si>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</si>
  <si>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</si>
  <si>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</si>
  <si>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</si>
  <si>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</si>
  <si>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</si>
  <si>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</si>
  <si>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</si>
  <si>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</si>
  <si>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</si>
  <si>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</si>
  <si>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</si>
  <si>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</si>
  <si>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</si>
  <si>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</si>
  <si>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</si>
  <si>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</si>
  <si>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</si>
  <si>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</si>
  <si>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</si>
  <si>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</si>
  <si>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</si>
  <si>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</si>
  <si>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</si>
  <si>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</si>
  <si>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</si>
  <si>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</si>
  <si>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</si>
  <si>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</si>
  <si>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</si>
  <si>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</si>
  <si>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</si>
  <si>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</si>
  <si>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</si>
  <si>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</si>
  <si>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</si>
  <si>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</si>
  <si>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</si>
  <si>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</si>
  <si>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</si>
  <si>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</si>
  <si>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</si>
  <si>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</si>
  <si>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</si>
  <si>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</si>
  <si>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</si>
  <si>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</si>
  <si>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</si>
  <si>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</si>
  <si>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</si>
  <si>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</si>
  <si>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</si>
  <si>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</si>
  <si>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</si>
  <si>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</si>
  <si>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</si>
  <si>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</si>
  <si>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</si>
  <si>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</si>
  <si>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</si>
  <si>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</si>
  <si>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</si>
  <si>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</si>
  <si>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</si>
  <si>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</si>
  <si>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</si>
  <si>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</si>
  <si>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</si>
  <si>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</si>
  <si>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</si>
  <si>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</si>
  <si>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</si>
  <si>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</si>
  <si>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</si>
  <si>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</si>
  <si>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</si>
  <si>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</si>
  <si>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</si>
  <si>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</si>
  <si>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</si>
  <si>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</si>
  <si>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</si>
  <si>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</si>
  <si>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</si>
  <si>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</si>
  <si>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</si>
  <si>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</si>
  <si>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</si>
  <si>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</si>
  <si>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</si>
  <si>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</si>
  <si>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</si>
  <si>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</si>
  <si>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</si>
  <si>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</si>
  <si>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</si>
  <si>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</si>
  <si>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</si>
  <si>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</si>
  <si>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</si>
  <si>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</si>
  <si>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</si>
  <si>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</si>
  <si>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</si>
  <si>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</si>
  <si>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</si>
  <si>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</si>
  <si>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</si>
  <si>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</si>
  <si>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</si>
  <si>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</si>
  <si>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</si>
  <si>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</si>
  <si>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</si>
  <si>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</si>
  <si>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</si>
  <si>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</si>
  <si>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</si>
  <si>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</si>
  <si>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</si>
  <si>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</si>
  <si>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</si>
  <si>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</si>
  <si>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</si>
  <si>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</si>
  <si>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</si>
  <si>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</si>
  <si>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</si>
  <si>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</si>
  <si>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</si>
  <si>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</si>
  <si>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</si>
  <si>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</si>
  <si>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</si>
  <si>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</si>
  <si>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</si>
  <si>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</si>
  <si>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</si>
  <si>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</si>
  <si>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</si>
  <si>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</si>
  <si>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</si>
  <si>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</si>
  <si>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</si>
  <si>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</si>
  <si>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</si>
  <si>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</si>
  <si>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</si>
  <si>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</si>
  <si>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</si>
  <si>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</si>
  <si>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</si>
  <si>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</si>
  <si>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</si>
  <si>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</si>
  <si>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</si>
  <si>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</si>
  <si>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</si>
  <si>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</si>
  <si>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</si>
  <si>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</si>
  <si>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</si>
  <si>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</si>
  <si>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</si>
  <si>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</si>
  <si>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</si>
  <si>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</si>
  <si>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</si>
  <si>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</si>
  <si>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</si>
  <si>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</si>
  <si>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</si>
  <si>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</si>
  <si>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</si>
  <si>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</si>
  <si>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</si>
  <si>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</si>
  <si>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</si>
  <si>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</si>
  <si>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</si>
  <si>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</si>
  <si>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</si>
  <si>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</si>
  <si>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</si>
  <si>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</si>
  <si>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</si>
  <si>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</si>
  <si>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</si>
  <si>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</si>
  <si>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</si>
  <si>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</si>
  <si>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</si>
  <si>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</si>
  <si>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</si>
  <si>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</si>
  <si>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</si>
  <si>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</si>
  <si>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</si>
  <si>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</si>
  <si>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</si>
  <si>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</si>
  <si>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</si>
  <si>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</si>
  <si>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</si>
  <si>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</si>
  <si>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</si>
  <si>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</si>
  <si>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</si>
  <si>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</si>
  <si>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</si>
  <si>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</si>
  <si>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</si>
  <si>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</si>
  <si>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</si>
  <si>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</si>
  <si>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</si>
  <si>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</si>
  <si>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</si>
  <si>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</si>
  <si>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</si>
  <si>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</si>
  <si>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</si>
  <si>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</si>
  <si>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</si>
  <si>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</si>
  <si>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</si>
  <si>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</si>
  <si>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</si>
  <si>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</si>
  <si>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</si>
  <si>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</si>
  <si>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</si>
  <si>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</si>
  <si>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</si>
  <si>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</si>
  <si>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</si>
  <si>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</si>
  <si>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</si>
  <si>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</si>
  <si>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</si>
  <si>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</si>
  <si>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</si>
  <si>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</si>
  <si>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</si>
  <si>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</si>
  <si>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</si>
  <si>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</si>
  <si>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</si>
  <si>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</si>
  <si>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</si>
  <si>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</si>
  <si>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</si>
  <si>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</si>
  <si>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</si>
  <si>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</si>
  <si>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</si>
  <si>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</si>
  <si>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</si>
  <si>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</si>
  <si>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</si>
  <si>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</si>
  <si>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</si>
  <si>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</si>
  <si>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</si>
  <si>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</si>
  <si>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</si>
  <si>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</si>
  <si>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</si>
  <si>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</si>
  <si>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</si>
  <si>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</si>
  <si>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</si>
  <si>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</si>
  <si>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</si>
  <si>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</si>
  <si>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</si>
  <si>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</si>
  <si>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</si>
  <si>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</si>
  <si>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</si>
  <si>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</si>
  <si>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</si>
  <si>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</si>
  <si>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</si>
  <si>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</si>
  <si>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</si>
  <si>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</si>
  <si>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</si>
  <si>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</si>
  <si>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</si>
  <si>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</si>
  <si>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</si>
  <si>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</si>
  <si>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</si>
  <si>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</si>
  <si>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</si>
  <si>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</si>
  <si>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</si>
  <si>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</si>
  <si>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</si>
  <si>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</si>
  <si>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</si>
  <si>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</si>
  <si>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</si>
  <si>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</si>
  <si>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</si>
  <si>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</si>
  <si>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</si>
  <si>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</si>
  <si>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</si>
  <si>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</si>
  <si>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</si>
  <si>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</si>
  <si>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</si>
  <si>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</si>
  <si>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</si>
  <si>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</si>
  <si>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</si>
  <si>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</si>
  <si>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</si>
  <si>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</si>
  <si>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</si>
  <si>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</si>
  <si>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</si>
  <si>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</si>
  <si>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</si>
  <si>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</si>
  <si>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</si>
  <si>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</si>
  <si>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</si>
  <si>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</si>
  <si>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</si>
  <si>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</si>
  <si>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</si>
  <si>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</si>
  <si>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</si>
  <si>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</si>
  <si>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</si>
  <si>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</si>
  <si>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</si>
  <si>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</si>
  <si>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</si>
  <si>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</si>
  <si>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</si>
  <si>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</si>
  <si>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</si>
  <si>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</si>
  <si>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</si>
  <si>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</si>
  <si>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</si>
  <si>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</si>
  <si>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</si>
  <si>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</si>
  <si>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</si>
  <si>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</si>
  <si>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</si>
  <si>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</si>
  <si>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</si>
  <si>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</si>
  <si>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</si>
  <si>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</si>
  <si>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</si>
  <si>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</si>
  <si>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</si>
  <si>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</si>
  <si>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</si>
  <si>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</si>
  <si>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</si>
  <si>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</si>
  <si>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</si>
  <si>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</si>
  <si>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</si>
  <si>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</si>
  <si>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</si>
  <si>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</si>
  <si>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</si>
  <si>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</si>
  <si>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</si>
  <si>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</si>
  <si>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</si>
  <si>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</si>
  <si>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</si>
  <si>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</si>
  <si>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</si>
  <si>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</si>
  <si>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</si>
  <si>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</si>
  <si>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</si>
  <si>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</si>
  <si>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</si>
  <si>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</si>
  <si>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</si>
  <si>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</si>
  <si>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</si>
  <si>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</si>
  <si>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</si>
  <si>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</si>
  <si>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</si>
  <si>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</si>
  <si>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</si>
  <si>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</si>
  <si>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</si>
  <si>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</si>
  <si>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</si>
  <si>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</si>
  <si>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</si>
  <si>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</si>
  <si>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</si>
  <si>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</si>
  <si>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</si>
  <si>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</si>
  <si>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</si>
  <si>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</si>
  <si>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</si>
  <si>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</si>
  <si>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</si>
  <si>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</si>
  <si>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</si>
  <si>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</si>
  <si>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</si>
  <si>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</si>
  <si>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</si>
  <si>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</si>
  <si>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</si>
  <si>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</si>
  <si>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</si>
  <si>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</si>
  <si>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</si>
  <si>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</si>
  <si>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</si>
  <si>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</si>
  <si>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</si>
  <si>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</si>
  <si>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</si>
  <si>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</si>
  <si>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</si>
  <si>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</si>
  <si>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</si>
  <si>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</si>
  <si>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</si>
  <si>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</si>
  <si>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</si>
  <si>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</si>
  <si>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</si>
  <si>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</si>
  <si>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</si>
  <si>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</si>
  <si>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</si>
  <si>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</si>
  <si>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</si>
  <si>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</si>
  <si>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</si>
  <si>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</si>
  <si>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</si>
  <si>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</si>
  <si>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</si>
  <si>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</si>
  <si>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</si>
  <si>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</si>
  <si>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</si>
  <si>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</si>
  <si>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</si>
  <si>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</si>
  <si>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</si>
  <si>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</si>
  <si>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</si>
  <si>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</si>
  <si>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</si>
  <si>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</si>
  <si>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</si>
  <si>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</si>
  <si>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</si>
  <si>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</si>
  <si>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</si>
  <si>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</si>
  <si>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</si>
  <si>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</si>
  <si>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</si>
  <si>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</si>
  <si>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</si>
  <si>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</si>
  <si>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</si>
  <si>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</si>
  <si>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</si>
  <si>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</si>
  <si>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</si>
  <si>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</si>
  <si>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</si>
  <si>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</si>
  <si>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</si>
  <si>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</si>
  <si>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</si>
  <si>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</si>
  <si>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</si>
  <si>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</si>
  <si>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</si>
  <si>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</si>
  <si>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</si>
  <si>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</si>
  <si>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</si>
  <si>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</si>
  <si>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</si>
  <si>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</si>
  <si>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</si>
  <si>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</si>
  <si>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</si>
  <si>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</si>
  <si>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</si>
  <si>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</si>
  <si>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</si>
  <si>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</si>
  <si>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</si>
  <si>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</si>
  <si>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</si>
  <si>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</si>
  <si>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</si>
  <si>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</si>
  <si>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</si>
  <si>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</si>
  <si>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</si>
  <si>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</si>
  <si>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</si>
  <si>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</si>
  <si>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</si>
  <si>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</si>
  <si>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</si>
  <si>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</si>
  <si>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</si>
  <si>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</si>
  <si>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</si>
  <si>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</si>
  <si>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</si>
  <si>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</si>
  <si>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</si>
  <si>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</si>
  <si>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</si>
  <si>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</si>
  <si>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</si>
  <si>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</si>
  <si>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</si>
  <si>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</si>
  <si>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</si>
  <si>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</si>
  <si>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</si>
  <si>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</si>
  <si>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</si>
  <si>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</si>
  <si>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</si>
  <si>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</si>
  <si>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</si>
  <si>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</si>
  <si>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</si>
  <si>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</si>
  <si>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</si>
  <si>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</si>
  <si>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</si>
  <si>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</si>
  <si>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</si>
  <si>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</si>
  <si>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</si>
  <si>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</si>
  <si>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</si>
  <si>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</si>
  <si>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</si>
  <si>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</si>
  <si>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</si>
  <si>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</si>
  <si>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</si>
  <si>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</si>
  <si>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</si>
  <si>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</si>
  <si>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</si>
  <si>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</si>
  <si>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</si>
  <si>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</si>
  <si>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</si>
  <si>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</si>
  <si>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</si>
  <si>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</si>
  <si>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</si>
  <si>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</si>
  <si>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</si>
  <si>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</si>
  <si>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</si>
  <si>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</si>
  <si>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</si>
  <si>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</si>
  <si>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</si>
  <si>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</si>
  <si>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</si>
  <si>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</si>
  <si>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</si>
  <si>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</si>
  <si>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</si>
  <si>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</si>
  <si>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</si>
  <si>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</si>
  <si>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</si>
  <si>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</si>
  <si>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</si>
  <si>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</si>
  <si>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</si>
  <si>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</si>
  <si>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</si>
  <si>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</si>
  <si>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</si>
  <si>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</si>
  <si>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</si>
  <si>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</si>
  <si>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</si>
  <si>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</si>
  <si>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</si>
  <si>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</si>
  <si>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</si>
  <si>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</si>
  <si>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</si>
  <si>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</si>
  <si>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</si>
  <si>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</si>
  <si>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</si>
  <si>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</si>
  <si>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</si>
  <si>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</si>
  <si>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</si>
  <si>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</si>
  <si>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</si>
  <si>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</si>
  <si>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</si>
  <si>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</si>
  <si>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</si>
  <si>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</si>
  <si>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</si>
  <si>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</si>
  <si>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</si>
  <si>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</si>
  <si>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</si>
  <si>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</si>
  <si>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</si>
  <si>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</si>
  <si>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</si>
  <si>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</si>
  <si>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</si>
  <si>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</si>
  <si>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</si>
  <si>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</si>
  <si>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</si>
  <si>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</si>
  <si>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</si>
  <si>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</si>
  <si>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</si>
  <si>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</si>
  <si>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</si>
  <si>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</si>
  <si>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</si>
  <si>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</si>
  <si>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</si>
  <si>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</si>
  <si>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</si>
  <si>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</si>
  <si>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</si>
  <si>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</si>
  <si>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</si>
  <si>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</si>
  <si>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</si>
  <si>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</si>
  <si>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</si>
  <si>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</si>
  <si>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</si>
  <si>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</si>
  <si>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</si>
  <si>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</si>
  <si>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</si>
  <si>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</si>
  <si>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</si>
  <si>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</si>
  <si>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</si>
  <si>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</si>
  <si>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</si>
  <si>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</si>
  <si>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</si>
  <si>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</si>
  <si>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</si>
  <si>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</si>
  <si>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</si>
  <si>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</si>
  <si>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</si>
  <si>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</si>
  <si>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</si>
  <si>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</si>
  <si>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</si>
  <si>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</si>
  <si>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</si>
  <si>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</si>
  <si>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</si>
  <si>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</si>
  <si>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</si>
  <si>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</si>
  <si>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</si>
  <si>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</si>
  <si>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</si>
  <si>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</si>
  <si>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</si>
  <si>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</si>
  <si>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</si>
  <si>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</si>
  <si>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</si>
  <si>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</si>
  <si>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</si>
  <si>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</si>
  <si>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</si>
  <si>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</si>
  <si>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</si>
  <si>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</si>
  <si>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</si>
  <si>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</si>
  <si>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</si>
  <si>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</si>
  <si>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</si>
  <si>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</si>
  <si>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</si>
  <si>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</si>
  <si>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</si>
  <si>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</si>
  <si>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</si>
  <si>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</si>
  <si>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</si>
  <si>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</si>
  <si>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</si>
  <si>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</si>
  <si>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</si>
  <si>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</si>
  <si>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</si>
  <si>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</si>
  <si>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</si>
  <si>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</si>
  <si>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</si>
  <si>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</si>
  <si>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</si>
  <si>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</si>
  <si>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</si>
  <si>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</si>
  <si>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</si>
  <si>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</si>
  <si>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</si>
  <si>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</si>
  <si>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</si>
  <si>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</si>
  <si>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</si>
  <si>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</si>
  <si>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</si>
  <si>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</si>
  <si>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</si>
  <si>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</si>
  <si>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</si>
  <si>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</si>
  <si>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</si>
  <si>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</si>
  <si>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</si>
  <si>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</si>
  <si>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</si>
  <si>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</si>
  <si>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</si>
  <si>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</si>
  <si>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</si>
  <si>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</si>
  <si>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</si>
  <si>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</si>
  <si>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</si>
  <si>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</si>
  <si>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</si>
  <si>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</si>
  <si>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</si>
  <si>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</si>
  <si>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</si>
  <si>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</si>
  <si>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</si>
  <si>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</si>
  <si>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</si>
  <si>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</si>
  <si>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</si>
  <si>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</si>
  <si>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</si>
  <si>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</si>
  <si>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</si>
  <si>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</si>
  <si>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</si>
  <si>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</si>
  <si>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</si>
  <si>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</si>
  <si>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</si>
  <si>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</si>
  <si>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</si>
  <si>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</si>
  <si>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</si>
  <si>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</si>
  <si>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</si>
  <si>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</si>
  <si>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</si>
  <si>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</si>
  <si>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</si>
  <si>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</si>
  <si>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</si>
  <si>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</si>
  <si>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</si>
  <si>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</si>
  <si>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</si>
  <si>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</si>
  <si>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</si>
  <si>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</si>
  <si>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</si>
  <si>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</si>
  <si>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</si>
  <si>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</si>
  <si>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</si>
  <si>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</si>
  <si>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</si>
  <si>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</si>
  <si>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</si>
  <si>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</si>
  <si>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</si>
  <si>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</si>
  <si>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</si>
  <si>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</si>
  <si>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</si>
  <si>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</si>
  <si>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</si>
  <si>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</si>
  <si>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</si>
  <si>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</si>
  <si>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</si>
  <si>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</si>
  <si>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</si>
  <si>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</si>
  <si>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</si>
  <si>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</si>
  <si>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</si>
  <si>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</si>
  <si>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</si>
  <si>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</si>
  <si>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</si>
  <si>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</si>
  <si>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</si>
  <si>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</si>
  <si>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</si>
  <si>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</si>
  <si>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</si>
  <si>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</si>
  <si>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</si>
  <si>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</si>
  <si>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</si>
  <si>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</si>
  <si>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</si>
  <si>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</si>
  <si>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</si>
  <si>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</si>
  <si>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</si>
  <si>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</si>
  <si>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</si>
  <si>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</si>
  <si>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</si>
  <si>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</si>
  <si>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</si>
  <si>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</si>
  <si>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</si>
  <si>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</si>
  <si>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</si>
  <si>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</si>
  <si>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</si>
  <si>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</si>
  <si>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</si>
  <si>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</si>
  <si>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</si>
  <si>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</si>
  <si>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</si>
  <si>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</si>
  <si>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</si>
  <si>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</si>
  <si>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</si>
  <si>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</si>
  <si>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</si>
  <si>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</si>
  <si>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</si>
  <si>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</si>
  <si>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</si>
  <si>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</si>
  <si>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</si>
  <si>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</si>
  <si>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</si>
  <si>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</si>
  <si>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</si>
  <si>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</si>
  <si>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</si>
  <si>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</si>
  <si>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</si>
  <si>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</si>
  <si>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</si>
  <si>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</si>
  <si>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</si>
  <si>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</si>
  <si>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</si>
  <si>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</si>
  <si>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</si>
  <si>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</si>
  <si>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</si>
  <si>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</si>
  <si>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</si>
  <si>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</si>
  <si>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</si>
  <si>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</si>
  <si>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</si>
  <si>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</si>
  <si>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</si>
  <si>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</si>
  <si>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</si>
  <si>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</si>
  <si>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</si>
  <si>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</si>
  <si>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</si>
  <si>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</si>
  <si>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</si>
  <si>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</si>
  <si>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</si>
  <si>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</si>
  <si>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</si>
  <si>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GRUDA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</si>
</sst>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0" fontId="16" fillId="0" borderId="36" xfId="0" applyNumberFormat="1" applyFont="1" applyFill="1" applyBorder="1" applyAlignment="1" applyProtection="1">
      <alignment horizontal="left" vertical="center"/>
    </xf>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737650.16</v>
      </c>
      <c r="D2" s="6">
        <f>'PR-RAS'!E6</f>
        <v>916010.51</v>
      </c>
      <c r="E2" s="6">
        <v>0</v>
      </c>
      <c r="F2" s="6">
        <v>0</v>
      </c>
      <c r="G2" s="7">
        <f t="shared" ref="G2:G264" si="0">(B2/1000)*(C2*1+D2*2)</f>
        <v>2569.6711800000003</v>
      </c>
      <c r="H2" s="7">
        <f t="shared" ref="H2:H264" si="1">ABS(C2-ROUND(C2,0))+ABS(D2-ROUND(D2,0))</f>
        <v>0.65000000002328306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505495.51</v>
      </c>
      <c r="D46" s="1">
        <f>'PR-RAS'!E50</f>
        <v>646425.39</v>
      </c>
      <c r="E46" s="1">
        <v>0</v>
      </c>
      <c r="F46" s="1">
        <v>0</v>
      </c>
      <c r="G46" s="2">
        <f t="shared" si="0"/>
        <v>80925.583050000001</v>
      </c>
      <c r="H46" s="2">
        <f t="shared" si="1"/>
        <v>0.88000000000465661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505495.51</v>
      </c>
      <c r="D64" s="1">
        <f>'PR-RAS'!E68</f>
        <v>646425.39</v>
      </c>
      <c r="E64" s="1">
        <v>0</v>
      </c>
      <c r="F64" s="1">
        <v>0</v>
      </c>
      <c r="G64" s="2">
        <f t="shared" si="0"/>
        <v>113295.81627000001</v>
      </c>
      <c r="H64" s="2">
        <f t="shared" si="1"/>
        <v>0.88000000000465661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505495.51</v>
      </c>
      <c r="D65" s="1">
        <f>'PR-RAS'!E69</f>
        <v>646425.39</v>
      </c>
      <c r="E65" s="1">
        <v>0</v>
      </c>
      <c r="F65" s="1">
        <v>0</v>
      </c>
      <c r="G65" s="2">
        <f t="shared" si="0"/>
        <v>115094.16256000001</v>
      </c>
      <c r="H65" s="2">
        <f t="shared" si="1"/>
        <v>0.88000000000465661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0.01</v>
      </c>
      <c r="D78" s="1">
        <f>'PR-RAS'!E82</f>
        <v>0.05</v>
      </c>
      <c r="E78" s="1">
        <v>0</v>
      </c>
      <c r="F78" s="1">
        <v>0</v>
      </c>
      <c r="G78" s="2">
        <f t="shared" si="0"/>
        <v>8.4700000000000001E-3</v>
      </c>
      <c r="H78" s="2">
        <f t="shared" si="1"/>
        <v>6.0000000000000005E-2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0.01</v>
      </c>
      <c r="D79" s="1">
        <f>'PR-RAS'!E83</f>
        <v>0.05</v>
      </c>
      <c r="E79" s="1">
        <v>0</v>
      </c>
      <c r="F79" s="1">
        <v>0</v>
      </c>
      <c r="G79" s="2">
        <f t="shared" si="0"/>
        <v>8.5800000000000008E-3</v>
      </c>
      <c r="H79" s="2">
        <f t="shared" si="1"/>
        <v>6.0000000000000005E-2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0.01</v>
      </c>
      <c r="D81" s="1">
        <f>'PR-RAS'!E85</f>
        <v>0.05</v>
      </c>
      <c r="E81" s="1">
        <v>0</v>
      </c>
      <c r="F81" s="1">
        <v>0</v>
      </c>
      <c r="G81" s="2">
        <f t="shared" si="0"/>
        <v>8.8000000000000005E-3</v>
      </c>
      <c r="H81" s="2">
        <f t="shared" si="1"/>
        <v>6.0000000000000005E-2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7210.13</v>
      </c>
      <c r="D102" s="1">
        <f>'PR-RAS'!E106</f>
        <v>8185.97</v>
      </c>
      <c r="E102" s="1">
        <v>0</v>
      </c>
      <c r="F102" s="1">
        <v>0</v>
      </c>
      <c r="G102" s="2">
        <f t="shared" si="0"/>
        <v>2381.7890700000003</v>
      </c>
      <c r="H102" s="2">
        <f t="shared" si="1"/>
        <v>0.15999999999985448</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7210.13</v>
      </c>
      <c r="D108" s="1">
        <f>'PR-RAS'!E112</f>
        <v>8185.97</v>
      </c>
      <c r="E108" s="1">
        <v>0</v>
      </c>
      <c r="F108" s="1">
        <v>0</v>
      </c>
      <c r="G108" s="2">
        <f t="shared" si="0"/>
        <v>2523.2814899999998</v>
      </c>
      <c r="H108" s="2">
        <f t="shared" si="1"/>
        <v>0.15999999999985448</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7210.13</v>
      </c>
      <c r="D113" s="1">
        <f>'PR-RAS'!E117</f>
        <v>8185.97</v>
      </c>
      <c r="E113" s="1">
        <v>0</v>
      </c>
      <c r="F113" s="1">
        <v>0</v>
      </c>
      <c r="G113" s="2">
        <f t="shared" si="0"/>
        <v>2641.19184</v>
      </c>
      <c r="H113" s="2">
        <f t="shared" si="1"/>
        <v>0.15999999999985448</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13114.55</v>
      </c>
      <c r="D120" s="1">
        <f>'PR-RAS'!E124</f>
        <v>15292.59</v>
      </c>
      <c r="E120" s="1">
        <v>0</v>
      </c>
      <c r="F120" s="1">
        <v>0</v>
      </c>
      <c r="G120" s="2">
        <f t="shared" si="0"/>
        <v>5200.2678699999997</v>
      </c>
      <c r="H120" s="2">
        <f t="shared" si="1"/>
        <v>0.86000000000058208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10629.46</v>
      </c>
      <c r="D121" s="1">
        <f>'PR-RAS'!E125</f>
        <v>15292.59</v>
      </c>
      <c r="E121" s="1">
        <v>0</v>
      </c>
      <c r="F121" s="1">
        <v>0</v>
      </c>
      <c r="G121" s="2">
        <f t="shared" si="0"/>
        <v>4945.7568000000001</v>
      </c>
      <c r="H121" s="2">
        <f t="shared" si="1"/>
        <v>0.86999999999898137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10629.46</v>
      </c>
      <c r="D123" s="1">
        <f>'PR-RAS'!E127</f>
        <v>15292.59</v>
      </c>
      <c r="E123" s="1">
        <v>0</v>
      </c>
      <c r="F123" s="1">
        <v>0</v>
      </c>
      <c r="G123" s="2">
        <f t="shared" si="0"/>
        <v>5028.1860799999995</v>
      </c>
      <c r="H123" s="2">
        <f t="shared" si="1"/>
        <v>0.86999999999898137</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2485.09</v>
      </c>
      <c r="D124" s="1">
        <f>'PR-RAS'!E128</f>
        <v>0</v>
      </c>
      <c r="E124" s="1">
        <v>0</v>
      </c>
      <c r="F124" s="1">
        <v>0</v>
      </c>
      <c r="G124" s="2">
        <f t="shared" si="0"/>
        <v>305.66606999999999</v>
      </c>
      <c r="H124" s="2">
        <f t="shared" si="1"/>
        <v>9.0000000000145519E-2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2485.09</v>
      </c>
      <c r="D125" s="1">
        <f>'PR-RAS'!E129</f>
        <v>0</v>
      </c>
      <c r="E125" s="1">
        <v>0</v>
      </c>
      <c r="F125" s="1">
        <v>0</v>
      </c>
      <c r="G125" s="2">
        <f t="shared" si="0"/>
        <v>308.15116</v>
      </c>
      <c r="H125" s="2">
        <f t="shared" si="1"/>
        <v>9.0000000000145519E-2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211829.96</v>
      </c>
      <c r="D129" s="1">
        <f>'PR-RAS'!E133</f>
        <v>246106.51</v>
      </c>
      <c r="E129" s="1">
        <v>0</v>
      </c>
      <c r="F129" s="1">
        <v>0</v>
      </c>
      <c r="G129" s="2">
        <f t="shared" si="0"/>
        <v>90117.501439999993</v>
      </c>
      <c r="H129" s="2">
        <f t="shared" si="1"/>
        <v>0.52999999999883585</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211829.96</v>
      </c>
      <c r="D130" s="1">
        <f>'PR-RAS'!E134</f>
        <v>246106.51</v>
      </c>
      <c r="E130" s="1">
        <v>0</v>
      </c>
      <c r="F130" s="1">
        <v>0</v>
      </c>
      <c r="G130" s="2">
        <f t="shared" si="0"/>
        <v>90821.544420000006</v>
      </c>
      <c r="H130" s="2">
        <f t="shared" si="1"/>
        <v>0.52999999999883585</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211829.96</v>
      </c>
      <c r="D131" s="1">
        <f>'PR-RAS'!E135</f>
        <v>246106.51</v>
      </c>
      <c r="E131" s="1">
        <v>0</v>
      </c>
      <c r="F131" s="1">
        <v>0</v>
      </c>
      <c r="G131" s="2">
        <f t="shared" si="0"/>
        <v>91525.587400000004</v>
      </c>
      <c r="H131" s="2">
        <f t="shared" si="1"/>
        <v>0.52999999999883585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741618.03999999992</v>
      </c>
      <c r="D147" s="1">
        <f>'PR-RAS'!E151</f>
        <v>911505.83</v>
      </c>
      <c r="E147" s="1">
        <v>0</v>
      </c>
      <c r="F147" s="1">
        <v>0</v>
      </c>
      <c r="G147" s="2">
        <f t="shared" si="0"/>
        <v>374435.93619999994</v>
      </c>
      <c r="H147" s="2">
        <f t="shared" si="1"/>
        <v>0.2099999999627471</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484611.60000000003</v>
      </c>
      <c r="D148" s="1">
        <f>'PR-RAS'!E152</f>
        <v>611736.89</v>
      </c>
      <c r="E148" s="1">
        <v>0</v>
      </c>
      <c r="F148" s="1">
        <v>0</v>
      </c>
      <c r="G148" s="2">
        <f t="shared" si="0"/>
        <v>251088.55086000002</v>
      </c>
      <c r="H148" s="2">
        <f t="shared" si="1"/>
        <v>0.50999999995110556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397552.19</v>
      </c>
      <c r="D149" s="1">
        <f>'PR-RAS'!E153</f>
        <v>501893.86000000004</v>
      </c>
      <c r="E149" s="1">
        <v>0</v>
      </c>
      <c r="F149" s="1">
        <v>0</v>
      </c>
      <c r="G149" s="2">
        <f t="shared" si="0"/>
        <v>207398.30668000001</v>
      </c>
      <c r="H149" s="2">
        <f t="shared" si="1"/>
        <v>0.32999999995809048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391846.83</v>
      </c>
      <c r="D150" s="1">
        <f>'PR-RAS'!E154</f>
        <v>496866.7</v>
      </c>
      <c r="E150" s="1">
        <v>0</v>
      </c>
      <c r="F150" s="1">
        <v>0</v>
      </c>
      <c r="G150" s="2">
        <f t="shared" si="0"/>
        <v>206451.45426999999</v>
      </c>
      <c r="H150" s="2">
        <f t="shared" si="1"/>
        <v>0.46999999997206032</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3064.88</v>
      </c>
      <c r="D152" s="1">
        <f>'PR-RAS'!E156</f>
        <v>1778.01</v>
      </c>
      <c r="E152" s="1">
        <v>0</v>
      </c>
      <c r="F152" s="1">
        <v>0</v>
      </c>
      <c r="G152" s="2">
        <f t="shared" si="0"/>
        <v>999.75589999999988</v>
      </c>
      <c r="H152" s="2">
        <f t="shared" si="1"/>
        <v>0.12999999999988177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2640.48</v>
      </c>
      <c r="D153" s="1">
        <f>'PR-RAS'!E157</f>
        <v>3249.15</v>
      </c>
      <c r="E153" s="1">
        <v>0</v>
      </c>
      <c r="F153" s="1">
        <v>0</v>
      </c>
      <c r="G153" s="2">
        <f t="shared" si="0"/>
        <v>1389.09456</v>
      </c>
      <c r="H153" s="2">
        <f t="shared" si="1"/>
        <v>0.63000000000010914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21520.080000000002</v>
      </c>
      <c r="D154" s="1">
        <f>'PR-RAS'!E158</f>
        <v>27059.3</v>
      </c>
      <c r="E154" s="1">
        <v>0</v>
      </c>
      <c r="F154" s="1">
        <v>0</v>
      </c>
      <c r="G154" s="2">
        <f t="shared" si="0"/>
        <v>11572.718039999998</v>
      </c>
      <c r="H154" s="2">
        <f t="shared" si="1"/>
        <v>0.38000000000101863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65539.33</v>
      </c>
      <c r="D155" s="1">
        <f>'PR-RAS'!E159</f>
        <v>82783.73</v>
      </c>
      <c r="E155" s="1">
        <v>0</v>
      </c>
      <c r="F155" s="1">
        <v>0</v>
      </c>
      <c r="G155" s="2">
        <f t="shared" si="0"/>
        <v>35590.445659999998</v>
      </c>
      <c r="H155" s="2">
        <f t="shared" si="1"/>
        <v>0.60000000000582077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65539.33</v>
      </c>
      <c r="D157" s="1">
        <f>'PR-RAS'!E161</f>
        <v>82783.73</v>
      </c>
      <c r="E157" s="1">
        <v>0</v>
      </c>
      <c r="F157" s="1">
        <v>0</v>
      </c>
      <c r="G157" s="2">
        <f t="shared" si="0"/>
        <v>36052.659239999994</v>
      </c>
      <c r="H157" s="2">
        <f t="shared" si="1"/>
        <v>0.60000000000582077</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255774.28</v>
      </c>
      <c r="D159" s="1">
        <f>'PR-RAS'!E163</f>
        <v>298568.26</v>
      </c>
      <c r="E159" s="1">
        <v>0</v>
      </c>
      <c r="F159" s="1">
        <v>0</v>
      </c>
      <c r="G159" s="2">
        <f t="shared" si="0"/>
        <v>134759.90640000001</v>
      </c>
      <c r="H159" s="2">
        <f t="shared" si="1"/>
        <v>0.54000000000814907</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25067.49</v>
      </c>
      <c r="D160" s="1">
        <f>'PR-RAS'!E164</f>
        <v>26234.53</v>
      </c>
      <c r="E160" s="1">
        <v>0</v>
      </c>
      <c r="F160" s="1">
        <v>0</v>
      </c>
      <c r="G160" s="2">
        <f t="shared" si="0"/>
        <v>12328.311450000001</v>
      </c>
      <c r="H160" s="2">
        <f t="shared" si="1"/>
        <v>0.96000000000276486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1675.59</v>
      </c>
      <c r="D161" s="1">
        <f>'PR-RAS'!E165</f>
        <v>3065.27</v>
      </c>
      <c r="E161" s="1">
        <v>0</v>
      </c>
      <c r="F161" s="1">
        <v>0</v>
      </c>
      <c r="G161" s="2">
        <f t="shared" si="0"/>
        <v>1248.9808</v>
      </c>
      <c r="H161" s="2">
        <f t="shared" si="1"/>
        <v>0.68000000000006366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22491.18</v>
      </c>
      <c r="D162" s="1">
        <f>'PR-RAS'!E166</f>
        <v>22159.26</v>
      </c>
      <c r="E162" s="1">
        <v>0</v>
      </c>
      <c r="F162" s="1">
        <v>0</v>
      </c>
      <c r="G162" s="2">
        <f t="shared" si="0"/>
        <v>10756.361699999999</v>
      </c>
      <c r="H162" s="2">
        <f t="shared" si="1"/>
        <v>0.43999999999869033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621.52</v>
      </c>
      <c r="D163" s="1">
        <f>'PR-RAS'!E167</f>
        <v>80</v>
      </c>
      <c r="E163" s="1">
        <v>0</v>
      </c>
      <c r="F163" s="1">
        <v>0</v>
      </c>
      <c r="G163" s="2">
        <f t="shared" si="0"/>
        <v>126.60624</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279.2</v>
      </c>
      <c r="D164" s="1">
        <f>'PR-RAS'!E168</f>
        <v>930</v>
      </c>
      <c r="E164" s="1">
        <v>0</v>
      </c>
      <c r="F164" s="1">
        <v>0</v>
      </c>
      <c r="G164" s="2">
        <f t="shared" si="0"/>
        <v>348.68959999999998</v>
      </c>
      <c r="H164" s="2">
        <f t="shared" si="1"/>
        <v>0.19999999999998863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59923.62</v>
      </c>
      <c r="D165" s="1">
        <f>'PR-RAS'!E169</f>
        <v>56647.660000000011</v>
      </c>
      <c r="E165" s="1">
        <v>0</v>
      </c>
      <c r="F165" s="1">
        <v>0</v>
      </c>
      <c r="G165" s="2">
        <f t="shared" si="0"/>
        <v>28407.906160000006</v>
      </c>
      <c r="H165" s="2">
        <f t="shared" si="1"/>
        <v>0.71999999998661224</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8581.4699999999993</v>
      </c>
      <c r="D166" s="1">
        <f>'PR-RAS'!E170</f>
        <v>7910.01</v>
      </c>
      <c r="E166" s="1">
        <v>0</v>
      </c>
      <c r="F166" s="1">
        <v>0</v>
      </c>
      <c r="G166" s="2">
        <f t="shared" si="0"/>
        <v>4026.2458499999998</v>
      </c>
      <c r="H166" s="2">
        <f t="shared" si="1"/>
        <v>0.47999999999956344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35914.06</v>
      </c>
      <c r="D167" s="1">
        <f>'PR-RAS'!E171</f>
        <v>34662.910000000003</v>
      </c>
      <c r="E167" s="1">
        <v>0</v>
      </c>
      <c r="F167" s="1">
        <v>0</v>
      </c>
      <c r="G167" s="2">
        <f t="shared" si="0"/>
        <v>17469.820080000001</v>
      </c>
      <c r="H167" s="2">
        <f t="shared" si="1"/>
        <v>0.14999999999417923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13958.29</v>
      </c>
      <c r="D168" s="1">
        <f>'PR-RAS'!E172</f>
        <v>12621.09</v>
      </c>
      <c r="E168" s="1">
        <v>0</v>
      </c>
      <c r="F168" s="1">
        <v>0</v>
      </c>
      <c r="G168" s="2">
        <f t="shared" si="0"/>
        <v>6546.4784900000004</v>
      </c>
      <c r="H168" s="2">
        <f t="shared" si="1"/>
        <v>0.38000000000101863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1351.73</v>
      </c>
      <c r="D169" s="1">
        <f>'PR-RAS'!E173</f>
        <v>454.19</v>
      </c>
      <c r="E169" s="1">
        <v>0</v>
      </c>
      <c r="F169" s="1">
        <v>0</v>
      </c>
      <c r="G169" s="2">
        <f t="shared" si="0"/>
        <v>379.69848000000002</v>
      </c>
      <c r="H169" s="2">
        <f t="shared" si="1"/>
        <v>0.45999999999997954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118.07</v>
      </c>
      <c r="D170" s="1">
        <f>'PR-RAS'!E174</f>
        <v>673.81</v>
      </c>
      <c r="E170" s="1">
        <v>0</v>
      </c>
      <c r="F170" s="1">
        <v>0</v>
      </c>
      <c r="G170" s="2">
        <f t="shared" si="0"/>
        <v>247.70160999999999</v>
      </c>
      <c r="H170" s="2">
        <f t="shared" si="1"/>
        <v>0.26000000000004775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325.64999999999998</v>
      </c>
      <c r="E172" s="1">
        <v>0</v>
      </c>
      <c r="F172" s="1">
        <v>0</v>
      </c>
      <c r="G172" s="2">
        <f t="shared" si="0"/>
        <v>111.3723</v>
      </c>
      <c r="H172" s="2">
        <f t="shared" si="1"/>
        <v>0.35000000000002274</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162640.53000000003</v>
      </c>
      <c r="D173" s="1">
        <f>'PR-RAS'!E177</f>
        <v>207521.44</v>
      </c>
      <c r="E173" s="1">
        <v>0</v>
      </c>
      <c r="F173" s="1">
        <v>0</v>
      </c>
      <c r="G173" s="2">
        <f t="shared" si="0"/>
        <v>99361.546520000004</v>
      </c>
      <c r="H173" s="2">
        <f t="shared" si="1"/>
        <v>0.90999999997438863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144284.14000000001</v>
      </c>
      <c r="D174" s="1">
        <f>'PR-RAS'!E178</f>
        <v>158330.93</v>
      </c>
      <c r="E174" s="1">
        <v>0</v>
      </c>
      <c r="F174" s="1">
        <v>0</v>
      </c>
      <c r="G174" s="2">
        <f t="shared" si="0"/>
        <v>79743.657999999996</v>
      </c>
      <c r="H174" s="2">
        <f t="shared" si="1"/>
        <v>0.21000000002095476</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4532.6000000000004</v>
      </c>
      <c r="D175" s="1">
        <f>'PR-RAS'!E179</f>
        <v>29080.59</v>
      </c>
      <c r="E175" s="1">
        <v>0</v>
      </c>
      <c r="F175" s="1">
        <v>0</v>
      </c>
      <c r="G175" s="2">
        <f t="shared" si="0"/>
        <v>10908.717719999999</v>
      </c>
      <c r="H175" s="2">
        <f t="shared" si="1"/>
        <v>0.80999999999949068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63.72</v>
      </c>
      <c r="D176" s="1">
        <f>'PR-RAS'!E180</f>
        <v>63.72</v>
      </c>
      <c r="E176" s="1">
        <v>0</v>
      </c>
      <c r="F176" s="1">
        <v>0</v>
      </c>
      <c r="G176" s="2">
        <f t="shared" si="0"/>
        <v>33.452999999999996</v>
      </c>
      <c r="H176" s="2">
        <f t="shared" si="1"/>
        <v>0.56000000000000227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4192.5</v>
      </c>
      <c r="D177" s="1">
        <f>'PR-RAS'!E181</f>
        <v>5674.87</v>
      </c>
      <c r="E177" s="1">
        <v>0</v>
      </c>
      <c r="F177" s="1">
        <v>0</v>
      </c>
      <c r="G177" s="2">
        <f t="shared" si="0"/>
        <v>2735.4342399999996</v>
      </c>
      <c r="H177" s="2">
        <f t="shared" si="1"/>
        <v>0.63000000000010914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53.63</v>
      </c>
      <c r="D179" s="1">
        <f>'PR-RAS'!E183</f>
        <v>3903.06</v>
      </c>
      <c r="E179" s="1">
        <v>0</v>
      </c>
      <c r="F179" s="1">
        <v>0</v>
      </c>
      <c r="G179" s="2">
        <f t="shared" si="0"/>
        <v>1399.0355</v>
      </c>
      <c r="H179" s="2">
        <f t="shared" si="1"/>
        <v>0.42999999999994287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1484.85</v>
      </c>
      <c r="D180" s="1">
        <f>'PR-RAS'!E184</f>
        <v>286.48</v>
      </c>
      <c r="E180" s="1">
        <v>0</v>
      </c>
      <c r="F180" s="1">
        <v>0</v>
      </c>
      <c r="G180" s="2">
        <f t="shared" si="0"/>
        <v>368.34798999999998</v>
      </c>
      <c r="H180" s="2">
        <f t="shared" si="1"/>
        <v>0.63000000000010914</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1917.1</v>
      </c>
      <c r="D181" s="1">
        <f>'PR-RAS'!E185</f>
        <v>2037.78</v>
      </c>
      <c r="E181" s="1">
        <v>0</v>
      </c>
      <c r="F181" s="1">
        <v>0</v>
      </c>
      <c r="G181" s="2">
        <f t="shared" si="0"/>
        <v>1078.6787999999999</v>
      </c>
      <c r="H181" s="2">
        <f t="shared" si="1"/>
        <v>0.31999999999993634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6111.99</v>
      </c>
      <c r="D182" s="1">
        <f>'PR-RAS'!E186</f>
        <v>8144.01</v>
      </c>
      <c r="E182" s="1">
        <v>0</v>
      </c>
      <c r="F182" s="1">
        <v>0</v>
      </c>
      <c r="G182" s="2">
        <f t="shared" si="0"/>
        <v>4054.4018100000003</v>
      </c>
      <c r="H182" s="2">
        <f t="shared" si="1"/>
        <v>2.0000000000436557E-2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4216.62</v>
      </c>
      <c r="D183" s="1">
        <f>'PR-RAS'!E187</f>
        <v>3042.43</v>
      </c>
      <c r="E183" s="1">
        <v>0</v>
      </c>
      <c r="F183" s="1">
        <v>0</v>
      </c>
      <c r="G183" s="2">
        <f t="shared" si="0"/>
        <v>1874.8693599999999</v>
      </c>
      <c r="H183" s="2">
        <f t="shared" si="1"/>
        <v>0.80999999999994543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3926.02</v>
      </c>
      <c r="D184" s="1">
        <f>'PR-RAS'!E188</f>
        <v>5122.2</v>
      </c>
      <c r="E184" s="1">
        <v>0</v>
      </c>
      <c r="F184" s="1">
        <v>0</v>
      </c>
      <c r="G184" s="2">
        <f t="shared" si="0"/>
        <v>2593.1868599999998</v>
      </c>
      <c r="H184" s="2">
        <f t="shared" si="1"/>
        <v>0.21999999999979991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1093.1199999999999</v>
      </c>
      <c r="D186" s="1">
        <f>'PR-RAS'!E190</f>
        <v>1194.58</v>
      </c>
      <c r="E186" s="1">
        <v>0</v>
      </c>
      <c r="F186" s="1">
        <v>0</v>
      </c>
      <c r="G186" s="2">
        <f t="shared" si="0"/>
        <v>644.22179999999992</v>
      </c>
      <c r="H186" s="2">
        <f t="shared" si="1"/>
        <v>0.53999999999996362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53.09</v>
      </c>
      <c r="D188" s="1">
        <f>'PR-RAS'!E192</f>
        <v>0</v>
      </c>
      <c r="E188" s="1">
        <v>0</v>
      </c>
      <c r="F188" s="1">
        <v>0</v>
      </c>
      <c r="G188" s="2">
        <f t="shared" si="0"/>
        <v>9.9278300000000002</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2061.58</v>
      </c>
      <c r="D189" s="1">
        <f>'PR-RAS'!E193</f>
        <v>2144.77</v>
      </c>
      <c r="E189" s="1">
        <v>0</v>
      </c>
      <c r="F189" s="1">
        <v>0</v>
      </c>
      <c r="G189" s="2">
        <f t="shared" si="0"/>
        <v>1194.0105599999999</v>
      </c>
      <c r="H189" s="2">
        <f t="shared" si="1"/>
        <v>0.65000000000009095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380.98</v>
      </c>
      <c r="D190" s="1">
        <f>'PR-RAS'!E194</f>
        <v>0</v>
      </c>
      <c r="E190" s="1">
        <v>0</v>
      </c>
      <c r="F190" s="1">
        <v>0</v>
      </c>
      <c r="G190" s="2">
        <f t="shared" si="0"/>
        <v>72.005220000000008</v>
      </c>
      <c r="H190" s="2">
        <f t="shared" si="1"/>
        <v>1.999999999998181E-2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337.25</v>
      </c>
      <c r="D191" s="1">
        <f>'PR-RAS'!E195</f>
        <v>1782.85</v>
      </c>
      <c r="E191" s="1">
        <v>0</v>
      </c>
      <c r="F191" s="1">
        <v>0</v>
      </c>
      <c r="G191" s="2">
        <f t="shared" si="0"/>
        <v>741.56049999999993</v>
      </c>
      <c r="H191" s="2">
        <f t="shared" si="1"/>
        <v>0.40000000000009095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510.99</v>
      </c>
      <c r="D192" s="1">
        <f>'PR-RAS'!E196</f>
        <v>528.1</v>
      </c>
      <c r="E192" s="1">
        <v>0</v>
      </c>
      <c r="F192" s="1">
        <v>0</v>
      </c>
      <c r="G192" s="2">
        <f t="shared" si="0"/>
        <v>299.33329000000003</v>
      </c>
      <c r="H192" s="2">
        <f t="shared" si="1"/>
        <v>0.11000000000001364</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510.99</v>
      </c>
      <c r="D206" s="1">
        <f>'PR-RAS'!E210</f>
        <v>528.1</v>
      </c>
      <c r="E206" s="1">
        <v>0</v>
      </c>
      <c r="F206" s="1">
        <v>0</v>
      </c>
      <c r="G206" s="2">
        <f t="shared" si="0"/>
        <v>321.27395000000001</v>
      </c>
      <c r="H206" s="2">
        <f t="shared" si="1"/>
        <v>0.11000000000001364</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486.12</v>
      </c>
      <c r="D207" s="1">
        <f>'PR-RAS'!E211</f>
        <v>526.74</v>
      </c>
      <c r="E207" s="1">
        <v>0</v>
      </c>
      <c r="F207" s="1">
        <v>0</v>
      </c>
      <c r="G207" s="2">
        <f t="shared" si="0"/>
        <v>317.15759999999995</v>
      </c>
      <c r="H207" s="2">
        <f t="shared" si="1"/>
        <v>0.37999999999999545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24.87</v>
      </c>
      <c r="D209" s="1">
        <f>'PR-RAS'!E213</f>
        <v>1.36</v>
      </c>
      <c r="E209" s="1">
        <v>0</v>
      </c>
      <c r="F209" s="1">
        <v>0</v>
      </c>
      <c r="G209" s="2">
        <f t="shared" si="0"/>
        <v>5.7387199999999998</v>
      </c>
      <c r="H209" s="2">
        <f t="shared" si="1"/>
        <v>0.4899999999999991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61.09</v>
      </c>
      <c r="D248" s="1">
        <f>'PR-RAS'!E252</f>
        <v>0</v>
      </c>
      <c r="E248" s="1">
        <v>0</v>
      </c>
      <c r="F248" s="1">
        <v>0</v>
      </c>
      <c r="G248" s="2">
        <f t="shared" si="0"/>
        <v>15.089230000000001</v>
      </c>
      <c r="H248" s="2">
        <f t="shared" si="1"/>
        <v>9.0000000000003411E-2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61.09</v>
      </c>
      <c r="D255" s="1">
        <f>'PR-RAS'!E259</f>
        <v>0</v>
      </c>
      <c r="E255" s="1">
        <v>0</v>
      </c>
      <c r="F255" s="1">
        <v>0</v>
      </c>
      <c r="G255" s="2">
        <f t="shared" si="0"/>
        <v>15.516860000000001</v>
      </c>
      <c r="H255" s="2">
        <f t="shared" si="1"/>
        <v>9.0000000000003411E-2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61.09</v>
      </c>
      <c r="D257" s="1">
        <f>'PR-RAS'!E261</f>
        <v>0</v>
      </c>
      <c r="E257" s="1">
        <v>0</v>
      </c>
      <c r="F257" s="1">
        <v>0</v>
      </c>
      <c r="G257" s="2">
        <f t="shared" si="0"/>
        <v>15.639040000000001</v>
      </c>
      <c r="H257" s="2">
        <f t="shared" si="1"/>
        <v>9.0000000000003411E-2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660.08</v>
      </c>
      <c r="D259" s="1">
        <f>'PR-RAS'!E263</f>
        <v>672.58</v>
      </c>
      <c r="E259" s="1">
        <v>0</v>
      </c>
      <c r="F259" s="1">
        <v>0</v>
      </c>
      <c r="G259" s="2">
        <f t="shared" si="0"/>
        <v>517.35192000000006</v>
      </c>
      <c r="H259" s="2">
        <f t="shared" si="1"/>
        <v>0.5</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660.08</v>
      </c>
      <c r="D260" s="1">
        <f>'PR-RAS'!E264</f>
        <v>672.58</v>
      </c>
      <c r="E260" s="1">
        <v>0</v>
      </c>
      <c r="F260" s="1">
        <v>0</v>
      </c>
      <c r="G260" s="2">
        <f t="shared" si="0"/>
        <v>519.35716000000002</v>
      </c>
      <c r="H260" s="2">
        <f t="shared" si="1"/>
        <v>0.5</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660.08</v>
      </c>
      <c r="D262" s="1">
        <f>'PR-RAS'!E266</f>
        <v>672.58</v>
      </c>
      <c r="E262" s="1">
        <v>0</v>
      </c>
      <c r="F262" s="1">
        <v>0</v>
      </c>
      <c r="G262" s="2">
        <f t="shared" si="0"/>
        <v>523.36764000000005</v>
      </c>
      <c r="H262" s="2">
        <f t="shared" si="1"/>
        <v>0.5</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741618.03999999992</v>
      </c>
      <c r="D285" s="1">
        <f>'PR-RAS'!E289</f>
        <v>911505.83</v>
      </c>
      <c r="E285" s="1">
        <v>0</v>
      </c>
      <c r="F285" s="1">
        <v>0</v>
      </c>
      <c r="G285" s="2">
        <f t="shared" si="8"/>
        <v>728354.83479999984</v>
      </c>
      <c r="H285" s="2">
        <f t="shared" si="9"/>
        <v>0.2099999999627471</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4504.6800000000512</v>
      </c>
      <c r="E286" s="1">
        <v>0</v>
      </c>
      <c r="F286" s="1">
        <v>0</v>
      </c>
      <c r="G286" s="2">
        <f t="shared" si="8"/>
        <v>2567.6676000000289</v>
      </c>
      <c r="H286" s="2">
        <f t="shared" si="9"/>
        <v>0.31999999994877726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3967.8799999998882</v>
      </c>
      <c r="D287" s="1">
        <f>'PR-RAS'!E291</f>
        <v>0</v>
      </c>
      <c r="E287" s="1">
        <v>0</v>
      </c>
      <c r="F287" s="1">
        <v>0</v>
      </c>
      <c r="G287" s="2">
        <f t="shared" si="8"/>
        <v>1134.8136799999679</v>
      </c>
      <c r="H287" s="2">
        <f t="shared" si="9"/>
        <v>0.12000000011175871</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650.84</v>
      </c>
      <c r="D289" s="1">
        <f>'PR-RAS'!E293</f>
        <v>2986.11</v>
      </c>
      <c r="E289" s="1">
        <v>0</v>
      </c>
      <c r="F289" s="1">
        <v>0</v>
      </c>
      <c r="G289" s="2">
        <f t="shared" si="8"/>
        <v>1907.44128</v>
      </c>
      <c r="H289" s="2">
        <f t="shared" si="9"/>
        <v>0.2700000000000955</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3056.22</v>
      </c>
      <c r="D290" s="1">
        <f>'PR-RAS'!E294</f>
        <v>3257.16</v>
      </c>
      <c r="E290" s="1">
        <v>0</v>
      </c>
      <c r="F290" s="1">
        <v>0</v>
      </c>
      <c r="G290" s="2">
        <f t="shared" si="8"/>
        <v>2765.8860599999994</v>
      </c>
      <c r="H290" s="2">
        <f t="shared" si="9"/>
        <v>0.37999999999965439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2593.98</v>
      </c>
      <c r="D291" s="1">
        <f>'PR-RAS'!E295</f>
        <v>2102.91</v>
      </c>
      <c r="E291" s="1">
        <v>0</v>
      </c>
      <c r="F291" s="1">
        <v>0</v>
      </c>
      <c r="G291" s="2">
        <f t="shared" si="8"/>
        <v>1971.9419999999996</v>
      </c>
      <c r="H291" s="2">
        <f t="shared" si="9"/>
        <v>0.11000000000012733</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52.8</v>
      </c>
      <c r="D293" s="1">
        <f>'PR-RAS'!E298</f>
        <v>42.21</v>
      </c>
      <c r="E293" s="1">
        <v>0</v>
      </c>
      <c r="F293" s="1">
        <v>0</v>
      </c>
      <c r="G293" s="2">
        <f t="shared" si="8"/>
        <v>40.068239999999996</v>
      </c>
      <c r="H293" s="2">
        <f t="shared" si="9"/>
        <v>0.41000000000000369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52.8</v>
      </c>
      <c r="D306" s="1">
        <f>'PR-RAS'!E311</f>
        <v>42.21</v>
      </c>
      <c r="E306" s="1">
        <v>0</v>
      </c>
      <c r="F306" s="1">
        <v>0</v>
      </c>
      <c r="G306" s="2">
        <f t="shared" si="8"/>
        <v>41.8521</v>
      </c>
      <c r="H306" s="2">
        <f t="shared" si="9"/>
        <v>0.41000000000000369</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52.8</v>
      </c>
      <c r="D307" s="1">
        <f>'PR-RAS'!E312</f>
        <v>42.21</v>
      </c>
      <c r="E307" s="1">
        <v>0</v>
      </c>
      <c r="F307" s="1">
        <v>0</v>
      </c>
      <c r="G307" s="2">
        <f t="shared" si="8"/>
        <v>41.989319999999999</v>
      </c>
      <c r="H307" s="2">
        <f t="shared" si="9"/>
        <v>0.41000000000000369</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52.8</v>
      </c>
      <c r="D309" s="1">
        <f>'PR-RAS'!E314</f>
        <v>42.21</v>
      </c>
      <c r="E309" s="1">
        <v>0</v>
      </c>
      <c r="F309" s="1">
        <v>0</v>
      </c>
      <c r="G309" s="2">
        <f t="shared" si="8"/>
        <v>42.263759999999998</v>
      </c>
      <c r="H309" s="2">
        <f t="shared" si="9"/>
        <v>0.41000000000000369</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283.88</v>
      </c>
      <c r="D345" s="1">
        <f>'PR-RAS'!E350</f>
        <v>486.13</v>
      </c>
      <c r="E345" s="1">
        <v>0</v>
      </c>
      <c r="F345" s="1">
        <v>0</v>
      </c>
      <c r="G345" s="2">
        <f t="shared" si="8"/>
        <v>432.1121599999999</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283.88</v>
      </c>
      <c r="D358" s="1">
        <f>'PR-RAS'!E363</f>
        <v>486.13</v>
      </c>
      <c r="E358" s="1">
        <v>0</v>
      </c>
      <c r="F358" s="1">
        <v>0</v>
      </c>
      <c r="G358" s="2">
        <f t="shared" si="8"/>
        <v>448.44197999999994</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283.88</v>
      </c>
      <c r="D364" s="1">
        <f>'PR-RAS'!E369</f>
        <v>486.13</v>
      </c>
      <c r="E364" s="1">
        <v>0</v>
      </c>
      <c r="F364" s="1">
        <v>0</v>
      </c>
      <c r="G364" s="2">
        <f t="shared" si="8"/>
        <v>455.97881999999993</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283.88</v>
      </c>
      <c r="D365" s="1">
        <f>'PR-RAS'!E370</f>
        <v>486.13</v>
      </c>
      <c r="E365" s="1">
        <v>0</v>
      </c>
      <c r="F365" s="1">
        <v>0</v>
      </c>
      <c r="G365" s="2">
        <f t="shared" si="8"/>
        <v>457.23495999999994</v>
      </c>
      <c r="H365" s="2">
        <f t="shared" si="9"/>
        <v>0.25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231.07999999999998</v>
      </c>
      <c r="D403" s="1">
        <f>'PR-RAS'!E408</f>
        <v>443.92</v>
      </c>
      <c r="E403" s="1">
        <v>0</v>
      </c>
      <c r="F403" s="1">
        <v>0</v>
      </c>
      <c r="G403" s="2">
        <f t="shared" si="8"/>
        <v>449.80584000000005</v>
      </c>
      <c r="H403" s="2">
        <f t="shared" si="9"/>
        <v>0.15999999999996817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737702.96000000008</v>
      </c>
      <c r="D407" s="1">
        <f>'PR-RAS'!E412</f>
        <v>916052.72</v>
      </c>
      <c r="E407" s="1">
        <v>0</v>
      </c>
      <c r="F407" s="1">
        <v>0</v>
      </c>
      <c r="G407" s="2">
        <f t="shared" si="8"/>
        <v>1043342.2104</v>
      </c>
      <c r="H407" s="2">
        <f t="shared" si="9"/>
        <v>0.31999999994877726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741901.91999999993</v>
      </c>
      <c r="D408" s="1">
        <f>'PR-RAS'!E413</f>
        <v>911991.96</v>
      </c>
      <c r="E408" s="1">
        <v>0</v>
      </c>
      <c r="F408" s="1">
        <v>0</v>
      </c>
      <c r="G408" s="2">
        <f t="shared" si="8"/>
        <v>1044315.5368799999</v>
      </c>
      <c r="H408" s="2">
        <f t="shared" si="9"/>
        <v>0.12000000011175871</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4060.7600000000093</v>
      </c>
      <c r="E409" s="1">
        <v>0</v>
      </c>
      <c r="F409" s="1">
        <v>0</v>
      </c>
      <c r="G409" s="2">
        <f t="shared" si="8"/>
        <v>3313.5801600000073</v>
      </c>
      <c r="H409" s="2">
        <f t="shared" si="9"/>
        <v>0.23999999999068677</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4198.9599999998463</v>
      </c>
      <c r="D410" s="1">
        <f>'PR-RAS'!E415</f>
        <v>0</v>
      </c>
      <c r="E410" s="1">
        <v>0</v>
      </c>
      <c r="F410" s="1">
        <v>0</v>
      </c>
      <c r="G410" s="2">
        <f t="shared" si="8"/>
        <v>1717.374639999937</v>
      </c>
      <c r="H410" s="2">
        <f t="shared" si="9"/>
        <v>4.0000000153668225E-2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650.84</v>
      </c>
      <c r="D412" s="1">
        <f>'PR-RAS'!E417</f>
        <v>2986.11</v>
      </c>
      <c r="E412" s="1">
        <v>0</v>
      </c>
      <c r="F412" s="1">
        <v>0</v>
      </c>
      <c r="G412" s="2">
        <f t="shared" si="8"/>
        <v>2722.0776599999999</v>
      </c>
      <c r="H412" s="2">
        <f t="shared" si="9"/>
        <v>0.2700000000000955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3056.22</v>
      </c>
      <c r="D413" s="1">
        <f>'PR-RAS'!E418</f>
        <v>3257.16</v>
      </c>
      <c r="E413" s="1">
        <v>0</v>
      </c>
      <c r="F413" s="1">
        <v>0</v>
      </c>
      <c r="G413" s="2">
        <f t="shared" si="8"/>
        <v>3943.0624799999996</v>
      </c>
      <c r="H413" s="2">
        <f t="shared" si="9"/>
        <v>0.37999999999965439</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737702.96000000008</v>
      </c>
      <c r="D633" s="1">
        <f>'PR-RAS'!E639</f>
        <v>916052.72</v>
      </c>
      <c r="E633" s="1">
        <v>0</v>
      </c>
      <c r="F633" s="1">
        <v>0</v>
      </c>
      <c r="G633" s="2">
        <f t="shared" si="10"/>
        <v>1624118.9087999999</v>
      </c>
      <c r="H633" s="2">
        <f t="shared" si="11"/>
        <v>0.31999999994877726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741901.91999999993</v>
      </c>
      <c r="D634" s="1">
        <f>'PR-RAS'!E640</f>
        <v>911991.96</v>
      </c>
      <c r="E634" s="1">
        <v>0</v>
      </c>
      <c r="F634" s="1">
        <v>0</v>
      </c>
      <c r="G634" s="2">
        <f t="shared" si="10"/>
        <v>1624205.7367199999</v>
      </c>
      <c r="H634" s="2">
        <f t="shared" si="11"/>
        <v>0.12000000011175871</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4060.7600000000093</v>
      </c>
      <c r="E635" s="1">
        <v>0</v>
      </c>
      <c r="F635" s="1">
        <v>0</v>
      </c>
      <c r="G635" s="2">
        <f t="shared" si="10"/>
        <v>5149.0436800000116</v>
      </c>
      <c r="H635" s="2">
        <f t="shared" si="11"/>
        <v>0.23999999999068677</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4198.9599999998463</v>
      </c>
      <c r="D636" s="1">
        <f>'PR-RAS'!E642</f>
        <v>0</v>
      </c>
      <c r="E636" s="1">
        <v>0</v>
      </c>
      <c r="F636" s="1">
        <v>0</v>
      </c>
      <c r="G636" s="2">
        <f t="shared" si="10"/>
        <v>2666.3395999999025</v>
      </c>
      <c r="H636" s="2">
        <f t="shared" si="11"/>
        <v>4.0000000153668225E-2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650.84</v>
      </c>
      <c r="D638" s="1">
        <f>'PR-RAS'!E644</f>
        <v>2986.11</v>
      </c>
      <c r="E638" s="1">
        <v>0</v>
      </c>
      <c r="F638" s="1">
        <v>0</v>
      </c>
      <c r="G638" s="2">
        <f t="shared" si="10"/>
        <v>4218.88922</v>
      </c>
      <c r="H638" s="2">
        <f t="shared" si="11"/>
        <v>0.2700000000000955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1074.6500000000092</v>
      </c>
      <c r="E639" s="1">
        <v>0</v>
      </c>
      <c r="F639" s="1">
        <v>0</v>
      </c>
      <c r="G639" s="2">
        <f t="shared" si="10"/>
        <v>1371.2534000000117</v>
      </c>
      <c r="H639" s="2">
        <f t="shared" si="11"/>
        <v>0.3499999999908141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4849.7999999998465</v>
      </c>
      <c r="D640" s="1">
        <f>'PR-RAS'!E646</f>
        <v>0</v>
      </c>
      <c r="E640" s="1">
        <v>0</v>
      </c>
      <c r="F640" s="1">
        <v>0</v>
      </c>
      <c r="G640" s="2">
        <f t="shared" si="10"/>
        <v>3099.0221999999021</v>
      </c>
      <c r="H640" s="2">
        <f t="shared" si="11"/>
        <v>0.20000000015352271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83523.47</v>
      </c>
      <c r="D641" s="1">
        <f>'PR-RAS'!E647</f>
        <v>114931.79</v>
      </c>
      <c r="E641" s="1">
        <v>0</v>
      </c>
      <c r="F641" s="1">
        <v>0</v>
      </c>
      <c r="G641" s="2">
        <f t="shared" si="10"/>
        <v>200567.712</v>
      </c>
      <c r="H641" s="2">
        <f t="shared" si="11"/>
        <v>0.680000000007567</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32073.39</v>
      </c>
      <c r="D642" s="1">
        <f>'PR-RAS'!E649</f>
        <v>32963.99</v>
      </c>
      <c r="E642" s="1">
        <v>0</v>
      </c>
      <c r="F642" s="1">
        <v>0</v>
      </c>
      <c r="G642" s="2">
        <f t="shared" si="10"/>
        <v>62818.878169999996</v>
      </c>
      <c r="H642" s="2">
        <f t="shared" si="11"/>
        <v>0.40000000000145519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268193.2</v>
      </c>
      <c r="D643" s="1">
        <f>'PR-RAS'!E650</f>
        <v>310653.06</v>
      </c>
      <c r="E643" s="1">
        <v>0</v>
      </c>
      <c r="F643" s="1">
        <v>0</v>
      </c>
      <c r="G643" s="2">
        <f t="shared" si="10"/>
        <v>571058.56344000006</v>
      </c>
      <c r="H643" s="2">
        <f t="shared" si="11"/>
        <v>0.26000000000931323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266859.31</v>
      </c>
      <c r="D644" s="1">
        <f>'PR-RAS'!E651</f>
        <v>335019.86</v>
      </c>
      <c r="E644" s="1">
        <v>0</v>
      </c>
      <c r="F644" s="1">
        <v>0</v>
      </c>
      <c r="G644" s="2">
        <f t="shared" si="10"/>
        <v>602426.07629</v>
      </c>
      <c r="H644" s="2">
        <f t="shared" si="11"/>
        <v>0.45000000001164153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33407.280000000028</v>
      </c>
      <c r="D645" s="1">
        <f>'PR-RAS'!E652</f>
        <v>8597.1900000000023</v>
      </c>
      <c r="E645" s="1">
        <v>0</v>
      </c>
      <c r="F645" s="1">
        <v>0</v>
      </c>
      <c r="G645" s="2">
        <f t="shared" si="10"/>
        <v>32587.469040000022</v>
      </c>
      <c r="H645" s="2">
        <f t="shared" si="11"/>
        <v>0.47000000003026798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50</v>
      </c>
      <c r="D647" s="1">
        <f>'PR-RAS'!E654</f>
        <v>50</v>
      </c>
      <c r="E647" s="1">
        <v>0</v>
      </c>
      <c r="F647" s="1">
        <v>0</v>
      </c>
      <c r="G647" s="2">
        <f t="shared" si="10"/>
        <v>96.9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48</v>
      </c>
      <c r="D649" s="1">
        <f>'PR-RAS'!E656</f>
        <v>47</v>
      </c>
      <c r="E649" s="1">
        <v>0</v>
      </c>
      <c r="F649" s="1">
        <v>0</v>
      </c>
      <c r="G649" s="2">
        <f t="shared" si="10"/>
        <v>92.016000000000005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505495.51</v>
      </c>
      <c r="D668" s="1">
        <f>'PR-RAS'!E675</f>
        <v>643825.39</v>
      </c>
      <c r="E668" s="1">
        <v>0</v>
      </c>
      <c r="F668" s="1">
        <v>0</v>
      </c>
      <c r="G668" s="2">
        <f t="shared" si="10"/>
        <v>1196028.5754300002</v>
      </c>
      <c r="H668" s="2">
        <f t="shared" si="11"/>
        <v>0.88000000000465661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2600</v>
      </c>
      <c r="E669" s="1">
        <v>0</v>
      </c>
      <c r="F669" s="1">
        <v>0</v>
      </c>
      <c r="G669" s="2">
        <f t="shared" si="10"/>
        <v>3473.6000000000004</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4480.1400000000003</v>
      </c>
      <c r="D703" s="1">
        <f>'PR-RAS'!E710</f>
        <v>5717.25</v>
      </c>
      <c r="E703" s="1">
        <v>0</v>
      </c>
      <c r="F703" s="1">
        <v>0</v>
      </c>
      <c r="G703" s="2">
        <f t="shared" si="10"/>
        <v>11172.07728</v>
      </c>
      <c r="H703" s="2">
        <f t="shared" si="11"/>
        <v>0.39000000000032742</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2729.99</v>
      </c>
      <c r="D705" s="1">
        <f>'PR-RAS'!E712</f>
        <v>1296.72</v>
      </c>
      <c r="E705" s="1">
        <v>0</v>
      </c>
      <c r="F705" s="1">
        <v>0</v>
      </c>
      <c r="G705" s="2">
        <f t="shared" si="10"/>
        <v>3747.69472</v>
      </c>
      <c r="H705" s="2">
        <f t="shared" si="11"/>
        <v>0.29000000000019099</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2034.84</v>
      </c>
      <c r="D709" s="1">
        <f>'PR-RAS'!E716</f>
        <v>2289.0500000000002</v>
      </c>
      <c r="E709" s="1">
        <v>0</v>
      </c>
      <c r="F709" s="1">
        <v>0</v>
      </c>
      <c r="G709" s="2">
        <f t="shared" si="10"/>
        <v>4681.9615199999998</v>
      </c>
      <c r="H709" s="2">
        <f t="shared" si="11"/>
        <v>0.21000000000026375</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1871.38</v>
      </c>
      <c r="D710" s="1">
        <f>'PR-RAS'!E717</f>
        <v>441.44</v>
      </c>
      <c r="E710" s="1">
        <v>0</v>
      </c>
      <c r="F710" s="1">
        <v>0</v>
      </c>
      <c r="G710" s="2">
        <f t="shared" si="10"/>
        <v>1952.77034</v>
      </c>
      <c r="H710" s="2">
        <f t="shared" si="11"/>
        <v>0.82000000000010687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22491.18</v>
      </c>
      <c r="D711" s="1">
        <f>'PR-RAS'!E718</f>
        <v>22159.26</v>
      </c>
      <c r="E711" s="1">
        <v>0</v>
      </c>
      <c r="F711" s="1">
        <v>0</v>
      </c>
      <c r="G711" s="2">
        <f t="shared" si="10"/>
        <v>47434.886999999995</v>
      </c>
      <c r="H711" s="2">
        <f t="shared" si="11"/>
        <v>0.43999999999869033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53.63</v>
      </c>
      <c r="D713" s="1">
        <f>'PR-RAS'!E720</f>
        <v>3903.06</v>
      </c>
      <c r="E713" s="1">
        <v>0</v>
      </c>
      <c r="F713" s="1">
        <v>0</v>
      </c>
      <c r="G713" s="2">
        <f t="shared" si="10"/>
        <v>5596.1419999999998</v>
      </c>
      <c r="H713" s="2">
        <f t="shared" si="11"/>
        <v>0.42999999999994287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121.92</v>
      </c>
      <c r="D714" s="1">
        <f>'PR-RAS'!E721</f>
        <v>223.98</v>
      </c>
      <c r="E714" s="1">
        <v>0</v>
      </c>
      <c r="F714" s="1">
        <v>0</v>
      </c>
      <c r="G714" s="2">
        <f t="shared" si="10"/>
        <v>406.32443999999998</v>
      </c>
      <c r="H714" s="2">
        <f t="shared" si="11"/>
        <v>0.10000000000000853</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1300.72</v>
      </c>
      <c r="D715" s="1">
        <f>'PR-RAS'!E722</f>
        <v>0</v>
      </c>
      <c r="E715" s="1">
        <v>0</v>
      </c>
      <c r="F715" s="1">
        <v>0</v>
      </c>
      <c r="G715" s="2">
        <f t="shared" si="10"/>
        <v>928.71407999999997</v>
      </c>
      <c r="H715" s="2">
        <f t="shared" si="11"/>
        <v>0.27999999999997272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61.09</v>
      </c>
      <c r="D821" s="1">
        <f>'PR-RAS'!E828</f>
        <v>0</v>
      </c>
      <c r="E821" s="1">
        <v>0</v>
      </c>
      <c r="F821" s="1">
        <v>0</v>
      </c>
      <c r="G821" s="2">
        <f t="shared" si="18"/>
        <v>50.093800000000002</v>
      </c>
      <c r="H821" s="2">
        <f t="shared" si="19"/>
        <v>9.0000000000003411E-2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152923.57</v>
      </c>
      <c r="D1480" s="6"/>
      <c r="E1480" s="6">
        <v>0</v>
      </c>
      <c r="F1480" s="6">
        <v>0</v>
      </c>
      <c r="G1480" s="7">
        <f t="shared" ref="G1480:G1580" si="34">B1480/1000*C1480</f>
        <v>152.92357000000001</v>
      </c>
      <c r="H1480" s="7">
        <f t="shared" ref="H1480:H1580" si="35">ABS(C1480-ROUND(C1480,0))</f>
        <v>0.42999999999301508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917140.31</v>
      </c>
      <c r="D1481" s="1">
        <v>0</v>
      </c>
      <c r="E1481" s="1">
        <v>0</v>
      </c>
      <c r="F1481" s="1">
        <v>0</v>
      </c>
      <c r="G1481" s="2">
        <f t="shared" si="34"/>
        <v>1834.2806200000002</v>
      </c>
      <c r="H1481" s="2">
        <f t="shared" si="35"/>
        <v>0.31000000005587935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916654.18</v>
      </c>
      <c r="D1483" s="1">
        <v>0</v>
      </c>
      <c r="E1483" s="1">
        <v>0</v>
      </c>
      <c r="F1483" s="1">
        <v>0</v>
      </c>
      <c r="G1483" s="2">
        <f t="shared" si="34"/>
        <v>3666.6167200000004</v>
      </c>
      <c r="H1483" s="2">
        <f t="shared" si="35"/>
        <v>0.18000000005122274</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639307.68000000005</v>
      </c>
      <c r="D1484" s="1">
        <v>0</v>
      </c>
      <c r="E1484" s="1">
        <v>0</v>
      </c>
      <c r="F1484" s="1">
        <v>0</v>
      </c>
      <c r="G1484" s="2">
        <f t="shared" si="34"/>
        <v>3196.5384000000004</v>
      </c>
      <c r="H1484" s="2">
        <f t="shared" si="35"/>
        <v>0.31999999994877726</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273850.21999999997</v>
      </c>
      <c r="D1485" s="1">
        <v>0</v>
      </c>
      <c r="E1485" s="1">
        <v>0</v>
      </c>
      <c r="F1485" s="1">
        <v>0</v>
      </c>
      <c r="G1485" s="2">
        <f t="shared" si="34"/>
        <v>1643.1013199999998</v>
      </c>
      <c r="H1485" s="2">
        <f t="shared" si="35"/>
        <v>0.21999999997206032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445.89</v>
      </c>
      <c r="D1486" s="1">
        <v>0</v>
      </c>
      <c r="E1486" s="1">
        <v>0</v>
      </c>
      <c r="F1486" s="1">
        <v>0</v>
      </c>
      <c r="G1486" s="2">
        <f t="shared" si="34"/>
        <v>3.1212300000000002</v>
      </c>
      <c r="H1486" s="2">
        <f t="shared" si="35"/>
        <v>0.11000000000001364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3050.39</v>
      </c>
      <c r="D1491" s="1">
        <v>0</v>
      </c>
      <c r="E1491" s="1">
        <v>0</v>
      </c>
      <c r="F1491" s="1">
        <v>0</v>
      </c>
      <c r="G1491" s="2">
        <f t="shared" si="34"/>
        <v>36.604680000000002</v>
      </c>
      <c r="H1491" s="2">
        <f t="shared" si="35"/>
        <v>0.38999999999987267</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486.13</v>
      </c>
      <c r="D1492" s="1">
        <v>0</v>
      </c>
      <c r="E1492" s="1">
        <v>0</v>
      </c>
      <c r="F1492" s="1">
        <v>0</v>
      </c>
      <c r="G1492" s="2">
        <f t="shared" si="34"/>
        <v>6.3196899999999996</v>
      </c>
      <c r="H1492" s="2">
        <f t="shared" si="35"/>
        <v>0.12999999999999545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945978.42999999993</v>
      </c>
      <c r="D1499" s="1">
        <v>0</v>
      </c>
      <c r="E1499" s="1">
        <v>0</v>
      </c>
      <c r="F1499" s="1">
        <v>0</v>
      </c>
      <c r="G1499" s="2">
        <f t="shared" si="34"/>
        <v>18919.568599999999</v>
      </c>
      <c r="H1499" s="2">
        <f t="shared" si="35"/>
        <v>0.42999999993480742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924522.1</v>
      </c>
      <c r="D1501" s="1">
        <v>0</v>
      </c>
      <c r="E1501" s="1">
        <v>0</v>
      </c>
      <c r="F1501" s="1">
        <v>0</v>
      </c>
      <c r="G1501" s="2">
        <f t="shared" si="34"/>
        <v>20339.486199999999</v>
      </c>
      <c r="H1501" s="2">
        <f t="shared" si="35"/>
        <v>9.9999999976716936E-2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617852.84</v>
      </c>
      <c r="D1502" s="1">
        <v>0</v>
      </c>
      <c r="E1502" s="1">
        <v>0</v>
      </c>
      <c r="F1502" s="1">
        <v>0</v>
      </c>
      <c r="G1502" s="2">
        <f t="shared" si="34"/>
        <v>14210.615319999999</v>
      </c>
      <c r="H1502" s="2">
        <f t="shared" si="35"/>
        <v>0.16000000003259629</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300304.39</v>
      </c>
      <c r="D1503" s="1">
        <v>0</v>
      </c>
      <c r="E1503" s="1">
        <v>0</v>
      </c>
      <c r="F1503" s="1">
        <v>0</v>
      </c>
      <c r="G1503" s="2">
        <f t="shared" si="34"/>
        <v>7207.3053600000003</v>
      </c>
      <c r="H1503" s="2">
        <f t="shared" si="35"/>
        <v>0.39000000001396984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528.12</v>
      </c>
      <c r="D1504" s="1">
        <v>0</v>
      </c>
      <c r="E1504" s="1">
        <v>0</v>
      </c>
      <c r="F1504" s="1">
        <v>0</v>
      </c>
      <c r="G1504" s="2">
        <f t="shared" si="34"/>
        <v>13.203000000000001</v>
      </c>
      <c r="H1504" s="2">
        <f t="shared" si="35"/>
        <v>0.12000000000000455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5836.75</v>
      </c>
      <c r="D1509" s="1">
        <v>0</v>
      </c>
      <c r="E1509" s="1">
        <v>0</v>
      </c>
      <c r="F1509" s="1">
        <v>0</v>
      </c>
      <c r="G1509" s="2">
        <f t="shared" si="34"/>
        <v>175.10249999999999</v>
      </c>
      <c r="H1509" s="2">
        <f t="shared" si="35"/>
        <v>0.25</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21456.33</v>
      </c>
      <c r="D1510" s="1">
        <v>0</v>
      </c>
      <c r="E1510" s="1">
        <v>0</v>
      </c>
      <c r="F1510" s="1">
        <v>0</v>
      </c>
      <c r="G1510" s="2">
        <f t="shared" si="34"/>
        <v>665.14623000000006</v>
      </c>
      <c r="H1510" s="2">
        <f t="shared" si="35"/>
        <v>0.33000000000174623</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124085.45000000019</v>
      </c>
      <c r="D1517" s="1">
        <v>0</v>
      </c>
      <c r="E1517" s="1">
        <v>0</v>
      </c>
      <c r="F1517" s="1">
        <v>0</v>
      </c>
      <c r="G1517" s="2">
        <f t="shared" si="34"/>
        <v>4715.2471000000069</v>
      </c>
      <c r="H1517" s="2">
        <f t="shared" si="35"/>
        <v>0.45000000018626451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124085.45</v>
      </c>
      <c r="D1576" s="1">
        <v>0</v>
      </c>
      <c r="E1576" s="1">
        <v>0</v>
      </c>
      <c r="F1576" s="1">
        <v>0</v>
      </c>
      <c r="G1576" s="2">
        <f t="shared" si="34"/>
        <v>12036.28865</v>
      </c>
      <c r="H1576" s="2">
        <f t="shared" si="35"/>
        <v>0.44999999999708962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124085.45</v>
      </c>
      <c r="D1578" s="1">
        <v>0</v>
      </c>
      <c r="E1578" s="1">
        <v>0</v>
      </c>
      <c r="F1578" s="1">
        <v>0</v>
      </c>
      <c r="G1578" s="2">
        <f t="shared" si="34"/>
        <v>12284.45955</v>
      </c>
      <c r="H1578" s="2">
        <f t="shared" si="35"/>
        <v>0.44999999999708962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3317</v>
      </c>
      <c r="B1" s="378"/>
      <c r="C1" s="378"/>
    </row>
    <row r="2" spans="1:17" ht="33" customHeight="1" x14ac:dyDescent="0.2">
      <c r="A2" s="379" t="s">
        <v>3318</v>
      </c>
      <c r="B2" s="380"/>
      <c r="C2" s="377"/>
      <c r="D2" s="4"/>
      <c r="E2" s="4"/>
      <c r="F2" s="4"/>
      <c r="G2" s="4"/>
      <c r="H2" s="4"/>
      <c r="I2" s="4"/>
      <c r="J2" s="4"/>
      <c r="K2" s="4"/>
      <c r="L2" s="4"/>
      <c r="M2" s="4"/>
      <c r="N2" s="4"/>
      <c r="O2" s="4"/>
      <c r="P2" s="4"/>
      <c r="Q2" s="4"/>
    </row>
    <row r="3" spans="1:17" ht="18.75" customHeight="1" x14ac:dyDescent="0.2">
      <c r="A3" s="304" t="s">
        <v>3319</v>
      </c>
      <c r="B3" s="381"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5" t="s">
        <v>3401</v>
      </c>
      <c r="C46" s="377"/>
      <c r="D46" s="41"/>
      <c r="E46" s="4"/>
      <c r="F46" s="4"/>
      <c r="G46" s="4"/>
      <c r="H46" s="4"/>
      <c r="I46" s="4"/>
      <c r="J46" s="4"/>
      <c r="K46" s="4"/>
      <c r="L46" s="4"/>
      <c r="M46" s="4"/>
      <c r="N46" s="4"/>
      <c r="O46" s="4"/>
      <c r="P46" s="4"/>
      <c r="Q46" s="4"/>
    </row>
    <row r="47" spans="1:17" ht="66" hidden="1" customHeight="1" x14ac:dyDescent="0.2">
      <c r="A47" s="46" t="s">
        <v>3402</v>
      </c>
      <c r="B47" s="386" t="s">
        <v>3403</v>
      </c>
      <c r="C47" s="386"/>
      <c r="D47" s="4"/>
      <c r="E47" s="4"/>
      <c r="F47" s="4"/>
      <c r="G47" s="4"/>
      <c r="H47" s="4"/>
      <c r="I47" s="4"/>
      <c r="J47" s="4"/>
      <c r="K47" s="4"/>
      <c r="L47" s="4"/>
      <c r="M47" s="4"/>
      <c r="N47" s="4"/>
      <c r="O47" s="4"/>
      <c r="P47" s="4"/>
      <c r="Q47" s="4"/>
    </row>
    <row r="48" spans="1:17" ht="123.75" customHeight="1" x14ac:dyDescent="0.2">
      <c r="A48" s="267" t="s">
        <v>3404</v>
      </c>
      <c r="B48" s="384" t="s">
        <v>3405</v>
      </c>
      <c r="C48" s="383"/>
      <c r="D48" s="4"/>
      <c r="E48" s="4"/>
      <c r="F48" s="4"/>
      <c r="G48" s="4"/>
      <c r="H48" s="4"/>
      <c r="I48" s="4"/>
      <c r="J48" s="4"/>
      <c r="K48" s="4"/>
      <c r="L48" s="4"/>
      <c r="M48" s="4"/>
      <c r="N48" s="4"/>
      <c r="O48" s="4"/>
      <c r="P48" s="4"/>
      <c r="Q48" s="4"/>
    </row>
    <row r="49" spans="1:17" ht="34.5" customHeight="1" x14ac:dyDescent="0.2">
      <c r="A49" s="267" t="s">
        <v>3406</v>
      </c>
      <c r="B49" s="382" t="s">
        <v>3407</v>
      </c>
      <c r="C49" s="383"/>
      <c r="D49" s="4"/>
      <c r="E49" s="4"/>
      <c r="F49" s="4"/>
      <c r="G49" s="4"/>
      <c r="H49" s="4"/>
      <c r="I49" s="4"/>
      <c r="J49" s="4"/>
      <c r="K49" s="4"/>
      <c r="L49" s="4"/>
      <c r="M49" s="4"/>
      <c r="N49" s="4"/>
      <c r="O49" s="4"/>
      <c r="P49" s="4"/>
      <c r="Q49" s="4"/>
    </row>
    <row r="50" spans="1:17" ht="34.5" customHeight="1" x14ac:dyDescent="0.2">
      <c r="A50" s="267" t="s">
        <v>3408</v>
      </c>
      <c r="B50" s="382" t="s">
        <v>3409</v>
      </c>
      <c r="C50" s="383"/>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11986</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19"/>
      <c r="F8" s="310" t="s">
        <v>31</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32</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19"/>
      <c r="F10" s="310" t="s">
        <v>35</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36</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8" t="s">
        <v>40</v>
      </c>
      <c r="C15" s="329"/>
      <c r="D15" s="329"/>
      <c r="E15" s="329"/>
      <c r="F15" s="330"/>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737650.16</v>
      </c>
      <c r="I16" s="170">
        <f>'PR-RAS'!E6</f>
        <v>916010.51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741618.03999999992</v>
      </c>
      <c r="I17" s="170">
        <f>'PR-RAS'!E151</f>
        <v>911505.83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1074.6500000000092</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4849.7999999998465</v>
      </c>
      <c r="I19" s="171">
        <f>'PR-RAS'!E646</f>
        <v>0</v>
      </c>
      <c r="J19" s="4"/>
      <c r="K19" s="4"/>
      <c r="L19" s="4"/>
      <c r="M19" s="4"/>
      <c r="N19" s="4"/>
      <c r="O19" s="4"/>
      <c r="P19" s="4"/>
      <c r="Q19" s="4"/>
      <c r="R19" s="4"/>
      <c r="S19" s="4"/>
      <c r="T19" s="4"/>
      <c r="U19" s="4"/>
      <c r="V19" s="4"/>
      <c r="W19" s="4"/>
      <c r="X19" s="4"/>
    </row>
    <row r="20" spans="1:24" ht="12.75" customHeight="1" x14ac:dyDescent="0.2">
      <c r="A20" s="325" t="s">
        <v>31</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44</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35</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36</v>
      </c>
      <c r="B33" s="331" t="str">
        <f>OBVEZE!B5</f>
        <v>Stanje obveza 1. siječnja (=stanju obveza iz Izvještaja o obvezama na 31. prosinca prethodne godine)</v>
      </c>
      <c r="C33" s="332"/>
      <c r="D33" s="332"/>
      <c r="E33" s="332"/>
      <c r="F33" s="333"/>
      <c r="G33" s="157" t="str">
        <f>OBVEZE!C5</f>
        <v>V001</v>
      </c>
      <c r="H33" s="180" t="s">
        <v>45</v>
      </c>
      <c r="I33" s="181">
        <f>OBVEZE!D5</f>
        <v>152923.57</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45</v>
      </c>
      <c r="I34" s="175">
        <f>OBVEZE!D42</f>
        <v>124085.45000000019</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45</v>
      </c>
      <c r="I36" s="179">
        <f>OBVEZE!D101</f>
        <v>124085.45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46</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abSelected="1" zoomScaleNormal="100" workbookViewId="0">
      <selection activeCell="I645" sqref="I64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737650.16</v>
      </c>
      <c r="E6" s="51">
        <f>E7+E44+E50+E82+E106+E124+E133+E139</f>
        <v>916010.51</v>
      </c>
      <c r="F6" s="52">
        <f t="shared" ref="F6:F131" si="0">IF(D6&lt;&gt;0,IF(E6/D6&gt;=100,"&gt;&gt;100",E6/D6*100),"-")</f>
        <v>124.17953112082292</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505495.51</v>
      </c>
      <c r="E50" s="51">
        <f>E51+E54+E59+E62+E65+E68+E71+E74+E77</f>
        <v>646425.39</v>
      </c>
      <c r="F50" s="52">
        <f t="shared" si="0"/>
        <v>127.87955129413513</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505495.51</v>
      </c>
      <c r="E68" s="51">
        <f t="shared" si="15"/>
        <v>646425.39</v>
      </c>
      <c r="F68" s="52">
        <f t="shared" si="0"/>
        <v>127.87955129413513</v>
      </c>
    </row>
    <row r="69" spans="1:6" ht="12.75" customHeight="1" x14ac:dyDescent="0.2">
      <c r="A69" s="53" t="s">
        <v>183</v>
      </c>
      <c r="B69" s="85" t="s">
        <v>184</v>
      </c>
      <c r="C69" s="50" t="s">
        <v>183</v>
      </c>
      <c r="D69" s="242">
        <v>505495.51</v>
      </c>
      <c r="E69" s="242">
        <v>646425.39</v>
      </c>
      <c r="F69" s="52">
        <f t="shared" si="0"/>
        <v>127.87955129413513</v>
      </c>
    </row>
    <row r="70" spans="1:6" ht="24" x14ac:dyDescent="0.2">
      <c r="A70" s="53" t="s">
        <v>185</v>
      </c>
      <c r="B70" s="85" t="s">
        <v>186</v>
      </c>
      <c r="C70" s="50" t="s">
        <v>185</v>
      </c>
      <c r="D70" s="242">
        <v>0</v>
      </c>
      <c r="E70" s="242"/>
      <c r="F70" s="52" t="str">
        <f t="shared" si="0"/>
        <v>-</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0</v>
      </c>
      <c r="E74" s="51">
        <f t="shared" si="17"/>
        <v>0</v>
      </c>
      <c r="F74" s="52" t="str">
        <f t="shared" si="0"/>
        <v>-</v>
      </c>
    </row>
    <row r="75" spans="1:6" ht="12.75" customHeight="1" x14ac:dyDescent="0.2">
      <c r="A75" s="53" t="s">
        <v>195</v>
      </c>
      <c r="B75" s="85" t="s">
        <v>196</v>
      </c>
      <c r="C75" s="50" t="s">
        <v>195</v>
      </c>
      <c r="D75" s="242">
        <v>0</v>
      </c>
      <c r="E75" s="242"/>
      <c r="F75" s="52" t="str">
        <f t="shared" si="0"/>
        <v>-</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0</v>
      </c>
      <c r="E77" s="51">
        <f t="shared" si="18"/>
        <v>0</v>
      </c>
      <c r="F77" s="52" t="str">
        <f t="shared" si="0"/>
        <v>-</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0</v>
      </c>
      <c r="E80" s="242"/>
      <c r="F80" s="52" t="str">
        <f t="shared" si="0"/>
        <v>-</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0.01</v>
      </c>
      <c r="E82" s="51">
        <f t="shared" si="19"/>
        <v>0.05</v>
      </c>
      <c r="F82" s="52">
        <f t="shared" si="0"/>
        <v>500</v>
      </c>
    </row>
    <row r="83" spans="1:6" ht="12.75" customHeight="1" x14ac:dyDescent="0.2">
      <c r="A83" s="53">
        <v>641</v>
      </c>
      <c r="B83" s="85" t="s">
        <v>211</v>
      </c>
      <c r="C83" s="50" t="s">
        <v>212</v>
      </c>
      <c r="D83" s="51">
        <f t="shared" ref="D83:E83" si="20">SUM(D84:D90)</f>
        <v>0.01</v>
      </c>
      <c r="E83" s="51">
        <f t="shared" si="20"/>
        <v>0.05</v>
      </c>
      <c r="F83" s="52">
        <f t="shared" si="0"/>
        <v>500</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0.01</v>
      </c>
      <c r="E85" s="242">
        <v>0.05</v>
      </c>
      <c r="F85" s="52">
        <f t="shared" si="0"/>
        <v>500</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7210.13</v>
      </c>
      <c r="E106" s="51">
        <f t="shared" si="23"/>
        <v>8185.97</v>
      </c>
      <c r="F106" s="52">
        <f t="shared" si="0"/>
        <v>113.53429133732679</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7210.13</v>
      </c>
      <c r="E112" s="51">
        <f t="shared" si="25"/>
        <v>8185.97</v>
      </c>
      <c r="F112" s="52">
        <f t="shared" si="0"/>
        <v>113.53429133732679</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7210.13</v>
      </c>
      <c r="E117" s="242">
        <v>8185.97</v>
      </c>
      <c r="F117" s="52">
        <f t="shared" si="0"/>
        <v>113.53429133732679</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13114.55</v>
      </c>
      <c r="E124" s="51">
        <f t="shared" si="27"/>
        <v>15292.59</v>
      </c>
      <c r="F124" s="52">
        <f t="shared" si="0"/>
        <v>116.60781345909696</v>
      </c>
    </row>
    <row r="125" spans="1:6" ht="12.75" customHeight="1" x14ac:dyDescent="0.2">
      <c r="A125" s="53">
        <v>661</v>
      </c>
      <c r="B125" s="86" t="s">
        <v>295</v>
      </c>
      <c r="C125" s="50" t="s">
        <v>296</v>
      </c>
      <c r="D125" s="51">
        <f t="shared" ref="D125:E125" si="28">SUM(D126:D127)</f>
        <v>10629.46</v>
      </c>
      <c r="E125" s="51">
        <f t="shared" si="28"/>
        <v>15292.59</v>
      </c>
      <c r="F125" s="52">
        <f t="shared" si="0"/>
        <v>143.86986733098391</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10629.46</v>
      </c>
      <c r="E127" s="242">
        <v>15292.59</v>
      </c>
      <c r="F127" s="52">
        <f t="shared" si="0"/>
        <v>143.86986733098391</v>
      </c>
    </row>
    <row r="128" spans="1:6" ht="24" x14ac:dyDescent="0.2">
      <c r="A128" s="53">
        <v>663</v>
      </c>
      <c r="B128" s="231" t="s">
        <v>301</v>
      </c>
      <c r="C128" s="50" t="s">
        <v>302</v>
      </c>
      <c r="D128" s="51">
        <f t="shared" ref="D128:E128" si="29">SUM(D129:D132)</f>
        <v>2485.09</v>
      </c>
      <c r="E128" s="51">
        <f t="shared" si="29"/>
        <v>0</v>
      </c>
      <c r="F128" s="52">
        <f t="shared" si="0"/>
        <v>0</v>
      </c>
    </row>
    <row r="129" spans="1:6" ht="12.75" customHeight="1" x14ac:dyDescent="0.2">
      <c r="A129" s="53">
        <v>6631</v>
      </c>
      <c r="B129" s="86" t="s">
        <v>303</v>
      </c>
      <c r="C129" s="50" t="s">
        <v>304</v>
      </c>
      <c r="D129" s="242">
        <v>2485.09</v>
      </c>
      <c r="E129" s="242"/>
      <c r="F129" s="52">
        <f t="shared" si="0"/>
        <v>0</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211829.96</v>
      </c>
      <c r="E133" s="51">
        <f t="shared" si="30"/>
        <v>246106.51</v>
      </c>
      <c r="F133" s="52">
        <f t="shared" ref="F133:F223" si="31">IF(D133&lt;&gt;0,IF(E133/D133&gt;=100,"&gt;&gt;100",E133/D133*100),"-")</f>
        <v>116.18116247578956</v>
      </c>
    </row>
    <row r="134" spans="1:6" ht="24" x14ac:dyDescent="0.2">
      <c r="A134" s="53">
        <v>671</v>
      </c>
      <c r="B134" s="232" t="s">
        <v>313</v>
      </c>
      <c r="C134" s="50" t="s">
        <v>314</v>
      </c>
      <c r="D134" s="51">
        <f t="shared" ref="D134:E134" si="32">SUM(D135:D137)</f>
        <v>211829.96</v>
      </c>
      <c r="E134" s="51">
        <f t="shared" si="32"/>
        <v>246106.51</v>
      </c>
      <c r="F134" s="52">
        <f t="shared" si="31"/>
        <v>116.18116247578956</v>
      </c>
    </row>
    <row r="135" spans="1:6" ht="12.75" customHeight="1" x14ac:dyDescent="0.2">
      <c r="A135" s="53">
        <v>6711</v>
      </c>
      <c r="B135" s="85" t="s">
        <v>315</v>
      </c>
      <c r="C135" s="50" t="s">
        <v>316</v>
      </c>
      <c r="D135" s="242">
        <v>211829.96</v>
      </c>
      <c r="E135" s="242">
        <v>246106.51</v>
      </c>
      <c r="F135" s="52">
        <f t="shared" si="31"/>
        <v>116.18116247578956</v>
      </c>
    </row>
    <row r="136" spans="1:6" ht="24" x14ac:dyDescent="0.2">
      <c r="A136" s="53">
        <v>6712</v>
      </c>
      <c r="B136" s="232" t="s">
        <v>317</v>
      </c>
      <c r="C136" s="50" t="s">
        <v>318</v>
      </c>
      <c r="D136" s="242">
        <v>0</v>
      </c>
      <c r="E136" s="242"/>
      <c r="F136" s="52" t="str">
        <f t="shared" si="31"/>
        <v>-</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741618.03999999992</v>
      </c>
      <c r="E151" s="51">
        <f t="shared" si="35"/>
        <v>911505.83</v>
      </c>
      <c r="F151" s="52">
        <f t="shared" si="31"/>
        <v>122.90772079924055</v>
      </c>
    </row>
    <row r="152" spans="1:6" ht="12.75" customHeight="1" x14ac:dyDescent="0.2">
      <c r="A152" s="53">
        <v>31</v>
      </c>
      <c r="B152" s="85" t="s">
        <v>348</v>
      </c>
      <c r="C152" s="50" t="s">
        <v>34</v>
      </c>
      <c r="D152" s="51">
        <f t="shared" ref="D152:E152" si="36">D153+D158+D159</f>
        <v>484611.60000000003</v>
      </c>
      <c r="E152" s="51">
        <f t="shared" si="36"/>
        <v>611736.89</v>
      </c>
      <c r="F152" s="52">
        <f t="shared" si="31"/>
        <v>126.23240756102412</v>
      </c>
    </row>
    <row r="153" spans="1:6" ht="12.75" customHeight="1" x14ac:dyDescent="0.2">
      <c r="A153" s="53">
        <v>311</v>
      </c>
      <c r="B153" s="85" t="s">
        <v>349</v>
      </c>
      <c r="C153" s="50" t="s">
        <v>350</v>
      </c>
      <c r="D153" s="51">
        <f t="shared" ref="D153:E153" si="37">SUM(D154:D157)</f>
        <v>397552.19</v>
      </c>
      <c r="E153" s="51">
        <f t="shared" si="37"/>
        <v>501893.86000000004</v>
      </c>
      <c r="F153" s="52">
        <f t="shared" si="31"/>
        <v>126.24603074127198</v>
      </c>
    </row>
    <row r="154" spans="1:6" ht="12.75" customHeight="1" x14ac:dyDescent="0.2">
      <c r="A154" s="53">
        <v>3111</v>
      </c>
      <c r="B154" s="85" t="s">
        <v>351</v>
      </c>
      <c r="C154" s="50" t="s">
        <v>352</v>
      </c>
      <c r="D154" s="242">
        <v>391846.83</v>
      </c>
      <c r="E154" s="242">
        <v>496866.7</v>
      </c>
      <c r="F154" s="52">
        <f t="shared" si="31"/>
        <v>126.80125548036204</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3064.88</v>
      </c>
      <c r="E156" s="242">
        <v>1778.01</v>
      </c>
      <c r="F156" s="52">
        <f t="shared" si="31"/>
        <v>58.012385476756023</v>
      </c>
    </row>
    <row r="157" spans="1:6" ht="12.75" customHeight="1" x14ac:dyDescent="0.2">
      <c r="A157" s="53">
        <v>3114</v>
      </c>
      <c r="B157" s="85" t="s">
        <v>357</v>
      </c>
      <c r="C157" s="50" t="s">
        <v>358</v>
      </c>
      <c r="D157" s="242">
        <v>2640.48</v>
      </c>
      <c r="E157" s="242">
        <v>3249.15</v>
      </c>
      <c r="F157" s="52">
        <f t="shared" si="31"/>
        <v>123.05149063806581</v>
      </c>
    </row>
    <row r="158" spans="1:6" ht="12.75" customHeight="1" x14ac:dyDescent="0.2">
      <c r="A158" s="53">
        <v>312</v>
      </c>
      <c r="B158" s="85" t="s">
        <v>359</v>
      </c>
      <c r="C158" s="50" t="s">
        <v>360</v>
      </c>
      <c r="D158" s="242">
        <v>21520.080000000002</v>
      </c>
      <c r="E158" s="242">
        <v>27059.3</v>
      </c>
      <c r="F158" s="52">
        <f t="shared" si="31"/>
        <v>125.73977420158289</v>
      </c>
    </row>
    <row r="159" spans="1:6" ht="12.75" customHeight="1" x14ac:dyDescent="0.2">
      <c r="A159" s="53">
        <v>313</v>
      </c>
      <c r="B159" s="85" t="s">
        <v>361</v>
      </c>
      <c r="C159" s="50" t="s">
        <v>362</v>
      </c>
      <c r="D159" s="51">
        <f t="shared" ref="D159:E159" si="38">SUM(D160:D162)</f>
        <v>65539.33</v>
      </c>
      <c r="E159" s="51">
        <f t="shared" si="38"/>
        <v>82783.73</v>
      </c>
      <c r="F159" s="52">
        <f t="shared" si="31"/>
        <v>126.31152927562732</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65539.33</v>
      </c>
      <c r="E161" s="242">
        <v>82783.73</v>
      </c>
      <c r="F161" s="52">
        <f t="shared" si="31"/>
        <v>126.31152927562732</v>
      </c>
    </row>
    <row r="162" spans="1:6" ht="12.75" customHeight="1" x14ac:dyDescent="0.2">
      <c r="A162" s="53">
        <v>3133</v>
      </c>
      <c r="B162" s="85" t="s">
        <v>366</v>
      </c>
      <c r="C162" s="50" t="s">
        <v>367</v>
      </c>
      <c r="D162" s="242">
        <v>0</v>
      </c>
      <c r="E162" s="242"/>
      <c r="F162" s="52" t="str">
        <f t="shared" si="31"/>
        <v>-</v>
      </c>
    </row>
    <row r="163" spans="1:6" ht="12.75" customHeight="1" x14ac:dyDescent="0.2">
      <c r="A163" s="53">
        <v>32</v>
      </c>
      <c r="B163" s="85" t="s">
        <v>368</v>
      </c>
      <c r="C163" s="50" t="s">
        <v>369</v>
      </c>
      <c r="D163" s="51">
        <f t="shared" ref="D163:E163" si="39">D164+D169+D177+D187+D188</f>
        <v>255774.28</v>
      </c>
      <c r="E163" s="51">
        <f t="shared" si="39"/>
        <v>298568.26</v>
      </c>
      <c r="F163" s="52">
        <f t="shared" si="31"/>
        <v>116.731150606699</v>
      </c>
    </row>
    <row r="164" spans="1:6" ht="12.75" customHeight="1" x14ac:dyDescent="0.2">
      <c r="A164" s="53">
        <v>321</v>
      </c>
      <c r="B164" s="85" t="s">
        <v>370</v>
      </c>
      <c r="C164" s="50" t="s">
        <v>371</v>
      </c>
      <c r="D164" s="51">
        <f t="shared" ref="D164:E164" si="40">SUM(D165:D168)</f>
        <v>25067.49</v>
      </c>
      <c r="E164" s="51">
        <f t="shared" si="40"/>
        <v>26234.53</v>
      </c>
      <c r="F164" s="52">
        <f t="shared" si="31"/>
        <v>104.6555917644726</v>
      </c>
    </row>
    <row r="165" spans="1:6" ht="12.75" customHeight="1" x14ac:dyDescent="0.2">
      <c r="A165" s="53">
        <v>3211</v>
      </c>
      <c r="B165" s="85" t="s">
        <v>372</v>
      </c>
      <c r="C165" s="50" t="s">
        <v>373</v>
      </c>
      <c r="D165" s="242">
        <v>1675.59</v>
      </c>
      <c r="E165" s="242">
        <v>3065.27</v>
      </c>
      <c r="F165" s="52">
        <f t="shared" si="31"/>
        <v>182.93675660513611</v>
      </c>
    </row>
    <row r="166" spans="1:6" ht="12.75" customHeight="1" x14ac:dyDescent="0.2">
      <c r="A166" s="53">
        <v>3212</v>
      </c>
      <c r="B166" s="85" t="s">
        <v>374</v>
      </c>
      <c r="C166" s="50" t="s">
        <v>375</v>
      </c>
      <c r="D166" s="242">
        <v>22491.18</v>
      </c>
      <c r="E166" s="242">
        <v>22159.26</v>
      </c>
      <c r="F166" s="52">
        <f t="shared" si="31"/>
        <v>98.524221494825952</v>
      </c>
    </row>
    <row r="167" spans="1:6" ht="12.75" customHeight="1" x14ac:dyDescent="0.2">
      <c r="A167" s="53">
        <v>3213</v>
      </c>
      <c r="B167" s="85" t="s">
        <v>376</v>
      </c>
      <c r="C167" s="50" t="s">
        <v>377</v>
      </c>
      <c r="D167" s="242">
        <v>621.52</v>
      </c>
      <c r="E167" s="242">
        <v>80</v>
      </c>
      <c r="F167" s="52">
        <f t="shared" si="31"/>
        <v>12.871669455528382</v>
      </c>
    </row>
    <row r="168" spans="1:6" ht="12.75" customHeight="1" x14ac:dyDescent="0.2">
      <c r="A168" s="53">
        <v>3214</v>
      </c>
      <c r="B168" s="85" t="s">
        <v>378</v>
      </c>
      <c r="C168" s="50" t="s">
        <v>379</v>
      </c>
      <c r="D168" s="242">
        <v>279.2</v>
      </c>
      <c r="E168" s="242">
        <v>930</v>
      </c>
      <c r="F168" s="52">
        <f t="shared" si="31"/>
        <v>333.09455587392551</v>
      </c>
    </row>
    <row r="169" spans="1:6" ht="12.75" customHeight="1" x14ac:dyDescent="0.2">
      <c r="A169" s="53">
        <v>322</v>
      </c>
      <c r="B169" s="85" t="s">
        <v>380</v>
      </c>
      <c r="C169" s="50" t="s">
        <v>381</v>
      </c>
      <c r="D169" s="51">
        <f t="shared" ref="D169:E169" si="41">SUM(D170:D176)</f>
        <v>59923.62</v>
      </c>
      <c r="E169" s="51">
        <f t="shared" si="41"/>
        <v>56647.660000000011</v>
      </c>
      <c r="F169" s="52">
        <f t="shared" si="31"/>
        <v>94.533107312275206</v>
      </c>
    </row>
    <row r="170" spans="1:6" ht="12.75" customHeight="1" x14ac:dyDescent="0.2">
      <c r="A170" s="53">
        <v>3221</v>
      </c>
      <c r="B170" s="85" t="s">
        <v>382</v>
      </c>
      <c r="C170" s="50" t="s">
        <v>383</v>
      </c>
      <c r="D170" s="242">
        <v>8581.4699999999993</v>
      </c>
      <c r="E170" s="242">
        <v>7910.01</v>
      </c>
      <c r="F170" s="52">
        <f t="shared" si="31"/>
        <v>92.175466441064302</v>
      </c>
    </row>
    <row r="171" spans="1:6" ht="12.75" customHeight="1" x14ac:dyDescent="0.2">
      <c r="A171" s="53">
        <v>3222</v>
      </c>
      <c r="B171" s="85" t="s">
        <v>384</v>
      </c>
      <c r="C171" s="50" t="s">
        <v>385</v>
      </c>
      <c r="D171" s="242">
        <v>35914.06</v>
      </c>
      <c r="E171" s="242">
        <v>34662.910000000003</v>
      </c>
      <c r="F171" s="52">
        <f t="shared" si="31"/>
        <v>96.51626688823265</v>
      </c>
    </row>
    <row r="172" spans="1:6" ht="12.75" customHeight="1" x14ac:dyDescent="0.2">
      <c r="A172" s="53">
        <v>3223</v>
      </c>
      <c r="B172" s="85" t="s">
        <v>386</v>
      </c>
      <c r="C172" s="50" t="s">
        <v>387</v>
      </c>
      <c r="D172" s="242">
        <v>13958.29</v>
      </c>
      <c r="E172" s="242">
        <v>12621.09</v>
      </c>
      <c r="F172" s="52">
        <f t="shared" si="31"/>
        <v>90.420029960690016</v>
      </c>
    </row>
    <row r="173" spans="1:6" ht="12.75" customHeight="1" x14ac:dyDescent="0.2">
      <c r="A173" s="53">
        <v>3224</v>
      </c>
      <c r="B173" s="85" t="s">
        <v>388</v>
      </c>
      <c r="C173" s="50" t="s">
        <v>389</v>
      </c>
      <c r="D173" s="242">
        <v>1351.73</v>
      </c>
      <c r="E173" s="242">
        <v>454.19</v>
      </c>
      <c r="F173" s="52">
        <f t="shared" si="31"/>
        <v>33.600645099243195</v>
      </c>
    </row>
    <row r="174" spans="1:6" ht="12.75" customHeight="1" x14ac:dyDescent="0.2">
      <c r="A174" s="53">
        <v>3225</v>
      </c>
      <c r="B174" s="85" t="s">
        <v>390</v>
      </c>
      <c r="C174" s="50" t="s">
        <v>391</v>
      </c>
      <c r="D174" s="242">
        <v>118.07</v>
      </c>
      <c r="E174" s="242">
        <v>673.81</v>
      </c>
      <c r="F174" s="52">
        <f t="shared" si="31"/>
        <v>570.68688066401285</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325.64999999999998</v>
      </c>
      <c r="F176" s="52" t="str">
        <f t="shared" si="31"/>
        <v>-</v>
      </c>
    </row>
    <row r="177" spans="1:6" ht="12.75" customHeight="1" x14ac:dyDescent="0.2">
      <c r="A177" s="53">
        <v>323</v>
      </c>
      <c r="B177" s="85" t="s">
        <v>396</v>
      </c>
      <c r="C177" s="50" t="s">
        <v>397</v>
      </c>
      <c r="D177" s="51">
        <f t="shared" ref="D177:E177" si="42">SUM(D178:D186)</f>
        <v>162640.53000000003</v>
      </c>
      <c r="E177" s="51">
        <f t="shared" si="42"/>
        <v>207521.44</v>
      </c>
      <c r="F177" s="52">
        <f t="shared" si="31"/>
        <v>127.59515724647477</v>
      </c>
    </row>
    <row r="178" spans="1:6" ht="12.75" customHeight="1" x14ac:dyDescent="0.2">
      <c r="A178" s="53">
        <v>3231</v>
      </c>
      <c r="B178" s="85" t="s">
        <v>398</v>
      </c>
      <c r="C178" s="50" t="s">
        <v>399</v>
      </c>
      <c r="D178" s="242">
        <v>144284.14000000001</v>
      </c>
      <c r="E178" s="242">
        <v>158330.93</v>
      </c>
      <c r="F178" s="52">
        <f t="shared" si="31"/>
        <v>109.73550523293827</v>
      </c>
    </row>
    <row r="179" spans="1:6" ht="12.75" customHeight="1" x14ac:dyDescent="0.2">
      <c r="A179" s="53">
        <v>3232</v>
      </c>
      <c r="B179" s="85" t="s">
        <v>400</v>
      </c>
      <c r="C179" s="50" t="s">
        <v>401</v>
      </c>
      <c r="D179" s="242">
        <v>4532.6000000000004</v>
      </c>
      <c r="E179" s="242">
        <v>29080.59</v>
      </c>
      <c r="F179" s="52">
        <f t="shared" si="31"/>
        <v>641.5873891364779</v>
      </c>
    </row>
    <row r="180" spans="1:6" ht="12.75" customHeight="1" x14ac:dyDescent="0.2">
      <c r="A180" s="53">
        <v>3233</v>
      </c>
      <c r="B180" s="85" t="s">
        <v>402</v>
      </c>
      <c r="C180" s="50" t="s">
        <v>403</v>
      </c>
      <c r="D180" s="242">
        <v>63.72</v>
      </c>
      <c r="E180" s="242">
        <v>63.72</v>
      </c>
      <c r="F180" s="52">
        <f t="shared" si="31"/>
        <v>100</v>
      </c>
    </row>
    <row r="181" spans="1:6" ht="12.75" customHeight="1" x14ac:dyDescent="0.2">
      <c r="A181" s="53">
        <v>3234</v>
      </c>
      <c r="B181" s="85" t="s">
        <v>404</v>
      </c>
      <c r="C181" s="50" t="s">
        <v>405</v>
      </c>
      <c r="D181" s="242">
        <v>4192.5</v>
      </c>
      <c r="E181" s="242">
        <v>5674.87</v>
      </c>
      <c r="F181" s="52">
        <f t="shared" si="31"/>
        <v>135.35766249254621</v>
      </c>
    </row>
    <row r="182" spans="1:6" ht="12.75" customHeight="1" x14ac:dyDescent="0.2">
      <c r="A182" s="53">
        <v>3235</v>
      </c>
      <c r="B182" s="85" t="s">
        <v>406</v>
      </c>
      <c r="C182" s="50" t="s">
        <v>407</v>
      </c>
      <c r="D182" s="242">
        <v>0</v>
      </c>
      <c r="E182" s="242"/>
      <c r="F182" s="52" t="str">
        <f t="shared" si="31"/>
        <v>-</v>
      </c>
    </row>
    <row r="183" spans="1:6" ht="12.75" customHeight="1" x14ac:dyDescent="0.2">
      <c r="A183" s="53">
        <v>3236</v>
      </c>
      <c r="B183" s="85" t="s">
        <v>408</v>
      </c>
      <c r="C183" s="50" t="s">
        <v>409</v>
      </c>
      <c r="D183" s="242">
        <v>53.63</v>
      </c>
      <c r="E183" s="242">
        <v>3903.06</v>
      </c>
      <c r="F183" s="52">
        <f t="shared" si="31"/>
        <v>7277.7549878799182</v>
      </c>
    </row>
    <row r="184" spans="1:6" ht="12.75" customHeight="1" x14ac:dyDescent="0.2">
      <c r="A184" s="53">
        <v>3237</v>
      </c>
      <c r="B184" s="85" t="s">
        <v>410</v>
      </c>
      <c r="C184" s="50" t="s">
        <v>411</v>
      </c>
      <c r="D184" s="242">
        <v>1484.85</v>
      </c>
      <c r="E184" s="242">
        <v>286.48</v>
      </c>
      <c r="F184" s="52">
        <f t="shared" si="31"/>
        <v>19.293531333131295</v>
      </c>
    </row>
    <row r="185" spans="1:6" ht="12.75" customHeight="1" x14ac:dyDescent="0.2">
      <c r="A185" s="53">
        <v>3238</v>
      </c>
      <c r="B185" s="85" t="s">
        <v>412</v>
      </c>
      <c r="C185" s="50" t="s">
        <v>413</v>
      </c>
      <c r="D185" s="242">
        <v>1917.1</v>
      </c>
      <c r="E185" s="242">
        <v>2037.78</v>
      </c>
      <c r="F185" s="52">
        <f t="shared" si="31"/>
        <v>106.2949246257368</v>
      </c>
    </row>
    <row r="186" spans="1:6" ht="12.75" customHeight="1" x14ac:dyDescent="0.2">
      <c r="A186" s="53">
        <v>3239</v>
      </c>
      <c r="B186" s="85" t="s">
        <v>414</v>
      </c>
      <c r="C186" s="50" t="s">
        <v>415</v>
      </c>
      <c r="D186" s="242">
        <v>6111.99</v>
      </c>
      <c r="E186" s="242">
        <v>8144.01</v>
      </c>
      <c r="F186" s="52">
        <f t="shared" si="31"/>
        <v>133.24645491893804</v>
      </c>
    </row>
    <row r="187" spans="1:6" ht="12.75" customHeight="1" x14ac:dyDescent="0.2">
      <c r="A187" s="53">
        <v>324</v>
      </c>
      <c r="B187" s="85" t="s">
        <v>416</v>
      </c>
      <c r="C187" s="50" t="s">
        <v>417</v>
      </c>
      <c r="D187" s="242">
        <v>4216.62</v>
      </c>
      <c r="E187" s="242">
        <v>3042.43</v>
      </c>
      <c r="F187" s="52">
        <f t="shared" si="31"/>
        <v>72.153288652996949</v>
      </c>
    </row>
    <row r="188" spans="1:6" ht="12.75" customHeight="1" x14ac:dyDescent="0.2">
      <c r="A188" s="53">
        <v>329</v>
      </c>
      <c r="B188" s="85" t="s">
        <v>418</v>
      </c>
      <c r="C188" s="50" t="s">
        <v>419</v>
      </c>
      <c r="D188" s="51">
        <f t="shared" ref="D188:E188" si="43">SUM(D189:D195)</f>
        <v>3926.02</v>
      </c>
      <c r="E188" s="51">
        <f t="shared" si="43"/>
        <v>5122.2</v>
      </c>
      <c r="F188" s="52">
        <f t="shared" si="31"/>
        <v>130.46800576665427</v>
      </c>
    </row>
    <row r="189" spans="1:6" ht="12.75" customHeight="1" x14ac:dyDescent="0.2">
      <c r="A189" s="53">
        <v>3291</v>
      </c>
      <c r="B189" s="232" t="s">
        <v>420</v>
      </c>
      <c r="C189" s="50" t="s">
        <v>421</v>
      </c>
      <c r="D189" s="242">
        <v>0</v>
      </c>
      <c r="E189" s="242"/>
      <c r="F189" s="52" t="str">
        <f t="shared" si="31"/>
        <v>-</v>
      </c>
    </row>
    <row r="190" spans="1:6" ht="12.75" customHeight="1" x14ac:dyDescent="0.2">
      <c r="A190" s="53">
        <v>3292</v>
      </c>
      <c r="B190" s="85" t="s">
        <v>422</v>
      </c>
      <c r="C190" s="50" t="s">
        <v>423</v>
      </c>
      <c r="D190" s="242">
        <v>1093.1199999999999</v>
      </c>
      <c r="E190" s="242">
        <v>1194.58</v>
      </c>
      <c r="F190" s="52">
        <f t="shared" si="31"/>
        <v>109.28168911007026</v>
      </c>
    </row>
    <row r="191" spans="1:6" ht="12.75" customHeight="1" x14ac:dyDescent="0.2">
      <c r="A191" s="53">
        <v>3293</v>
      </c>
      <c r="B191" s="85" t="s">
        <v>424</v>
      </c>
      <c r="C191" s="50" t="s">
        <v>425</v>
      </c>
      <c r="D191" s="242">
        <v>0</v>
      </c>
      <c r="E191" s="242"/>
      <c r="F191" s="52" t="str">
        <f t="shared" si="31"/>
        <v>-</v>
      </c>
    </row>
    <row r="192" spans="1:6" ht="12.75" customHeight="1" x14ac:dyDescent="0.2">
      <c r="A192" s="53">
        <v>3294</v>
      </c>
      <c r="B192" s="85" t="s">
        <v>426</v>
      </c>
      <c r="C192" s="50" t="s">
        <v>427</v>
      </c>
      <c r="D192" s="242">
        <v>53.09</v>
      </c>
      <c r="E192" s="242"/>
      <c r="F192" s="52">
        <f t="shared" si="31"/>
        <v>0</v>
      </c>
    </row>
    <row r="193" spans="1:6" ht="12.75" customHeight="1" x14ac:dyDescent="0.2">
      <c r="A193" s="53">
        <v>3295</v>
      </c>
      <c r="B193" s="85" t="s">
        <v>428</v>
      </c>
      <c r="C193" s="50" t="s">
        <v>429</v>
      </c>
      <c r="D193" s="242">
        <v>2061.58</v>
      </c>
      <c r="E193" s="242">
        <v>2144.77</v>
      </c>
      <c r="F193" s="52">
        <f t="shared" si="31"/>
        <v>104.03525451352846</v>
      </c>
    </row>
    <row r="194" spans="1:6" ht="12.75" customHeight="1" x14ac:dyDescent="0.2">
      <c r="A194" s="53" t="s">
        <v>430</v>
      </c>
      <c r="B194" s="85" t="s">
        <v>431</v>
      </c>
      <c r="C194" s="50" t="s">
        <v>430</v>
      </c>
      <c r="D194" s="242">
        <v>380.98</v>
      </c>
      <c r="E194" s="242"/>
      <c r="F194" s="52">
        <f t="shared" si="31"/>
        <v>0</v>
      </c>
    </row>
    <row r="195" spans="1:6" ht="12.75" customHeight="1" x14ac:dyDescent="0.2">
      <c r="A195" s="53">
        <v>3299</v>
      </c>
      <c r="B195" s="85" t="s">
        <v>432</v>
      </c>
      <c r="C195" s="50" t="s">
        <v>433</v>
      </c>
      <c r="D195" s="242">
        <v>337.25</v>
      </c>
      <c r="E195" s="242">
        <v>1782.85</v>
      </c>
      <c r="F195" s="52">
        <f t="shared" si="31"/>
        <v>528.64343958487768</v>
      </c>
    </row>
    <row r="196" spans="1:6" ht="12.75" customHeight="1" x14ac:dyDescent="0.2">
      <c r="A196" s="53">
        <v>34</v>
      </c>
      <c r="B196" s="232" t="s">
        <v>434</v>
      </c>
      <c r="C196" s="50" t="s">
        <v>435</v>
      </c>
      <c r="D196" s="51">
        <f t="shared" ref="D196:E196" si="44">D197+D202+D210</f>
        <v>510.99</v>
      </c>
      <c r="E196" s="51">
        <f t="shared" si="44"/>
        <v>528.1</v>
      </c>
      <c r="F196" s="52">
        <f t="shared" si="31"/>
        <v>103.34840212137225</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510.99</v>
      </c>
      <c r="E210" s="51">
        <f t="shared" si="47"/>
        <v>528.1</v>
      </c>
      <c r="F210" s="52">
        <f t="shared" si="31"/>
        <v>103.34840212137225</v>
      </c>
    </row>
    <row r="211" spans="1:6" ht="12.75" customHeight="1" x14ac:dyDescent="0.2">
      <c r="A211" s="53">
        <v>3431</v>
      </c>
      <c r="B211" s="232" t="s">
        <v>464</v>
      </c>
      <c r="C211" s="50" t="s">
        <v>465</v>
      </c>
      <c r="D211" s="242">
        <v>486.12</v>
      </c>
      <c r="E211" s="242">
        <v>526.74</v>
      </c>
      <c r="F211" s="52">
        <f t="shared" si="31"/>
        <v>108.35596149098987</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24.87</v>
      </c>
      <c r="E213" s="242">
        <v>1.36</v>
      </c>
      <c r="F213" s="52">
        <f t="shared" si="31"/>
        <v>5.4684358665058301</v>
      </c>
    </row>
    <row r="214" spans="1:6" ht="12.75" customHeight="1" x14ac:dyDescent="0.2">
      <c r="A214" s="53">
        <v>3434</v>
      </c>
      <c r="B214" s="85" t="s">
        <v>470</v>
      </c>
      <c r="C214" s="50" t="s">
        <v>471</v>
      </c>
      <c r="D214" s="242">
        <v>0</v>
      </c>
      <c r="E214" s="242"/>
      <c r="F214" s="52" t="str">
        <f t="shared" si="31"/>
        <v>-</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61.09</v>
      </c>
      <c r="E252" s="51">
        <f t="shared" si="63"/>
        <v>0</v>
      </c>
      <c r="F252" s="52">
        <f t="shared" ref="F252:F258" si="64">IF(D252&lt;&gt;0,IF(E252/D252&gt;=100,"&gt;&gt;100",E252/D252*100),"-")</f>
        <v>0</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61.09</v>
      </c>
      <c r="E259" s="51">
        <f t="shared" si="66"/>
        <v>0</v>
      </c>
      <c r="F259" s="52">
        <f t="shared" ref="F259:F262" si="67">IF(D259&lt;&gt;0,IF(E259/D259&gt;=100,"&gt;&gt;100",E259/D259*100),"-")</f>
        <v>0</v>
      </c>
    </row>
    <row r="260" spans="1:6" ht="12.75" customHeight="1" x14ac:dyDescent="0.2">
      <c r="A260" s="53">
        <v>3721</v>
      </c>
      <c r="B260" s="85" t="s">
        <v>558</v>
      </c>
      <c r="C260" s="50" t="s">
        <v>559</v>
      </c>
      <c r="D260" s="242">
        <v>0</v>
      </c>
      <c r="E260" s="242"/>
      <c r="F260" s="52" t="str">
        <f t="shared" si="67"/>
        <v>-</v>
      </c>
    </row>
    <row r="261" spans="1:6" ht="12.75" customHeight="1" x14ac:dyDescent="0.2">
      <c r="A261" s="53">
        <v>3722</v>
      </c>
      <c r="B261" s="85" t="s">
        <v>560</v>
      </c>
      <c r="C261" s="50" t="s">
        <v>561</v>
      </c>
      <c r="D261" s="242">
        <v>61.09</v>
      </c>
      <c r="E261" s="242"/>
      <c r="F261" s="52">
        <f t="shared" si="67"/>
        <v>0</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660.08</v>
      </c>
      <c r="E263" s="51">
        <f t="shared" si="68"/>
        <v>672.58</v>
      </c>
      <c r="F263" s="52">
        <f t="shared" ref="F263:F267" si="69">IF(D263&lt;&gt;0,IF(E263/D263&gt;=100,"&gt;&gt;100",E263/D263*100),"-")</f>
        <v>101.89370985335111</v>
      </c>
    </row>
    <row r="264" spans="1:6" ht="12.75" customHeight="1" x14ac:dyDescent="0.2">
      <c r="A264" s="53">
        <v>381</v>
      </c>
      <c r="B264" s="85" t="s">
        <v>566</v>
      </c>
      <c r="C264" s="50" t="s">
        <v>567</v>
      </c>
      <c r="D264" s="51">
        <f t="shared" ref="D264:E264" si="70">SUM(D265:D267)</f>
        <v>660.08</v>
      </c>
      <c r="E264" s="51">
        <f t="shared" si="70"/>
        <v>672.58</v>
      </c>
      <c r="F264" s="52">
        <f t="shared" si="69"/>
        <v>101.89370985335111</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660.08</v>
      </c>
      <c r="E266" s="242">
        <v>672.58</v>
      </c>
      <c r="F266" s="52">
        <f t="shared" si="69"/>
        <v>101.89370985335111</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741618.03999999992</v>
      </c>
      <c r="E289" s="51">
        <f t="shared" si="79"/>
        <v>911505.83</v>
      </c>
      <c r="F289" s="52">
        <f t="shared" si="76"/>
        <v>122.90772079924055</v>
      </c>
    </row>
    <row r="290" spans="1:6" ht="12.75" customHeight="1" x14ac:dyDescent="0.2">
      <c r="A290" s="53" t="s">
        <v>607</v>
      </c>
      <c r="B290" s="85" t="s">
        <v>618</v>
      </c>
      <c r="C290" s="50" t="s">
        <v>619</v>
      </c>
      <c r="D290" s="51">
        <f>IF(D6&gt;=D289,D6-D289,0)</f>
        <v>0</v>
      </c>
      <c r="E290" s="51">
        <f>IF(E6&gt;=E289,E6-E289,0)</f>
        <v>4504.6800000000512</v>
      </c>
      <c r="F290" s="52" t="str">
        <f t="shared" si="76"/>
        <v>-</v>
      </c>
    </row>
    <row r="291" spans="1:6" ht="12.75" customHeight="1" x14ac:dyDescent="0.2">
      <c r="A291" s="53" t="s">
        <v>607</v>
      </c>
      <c r="B291" s="85" t="s">
        <v>620</v>
      </c>
      <c r="C291" s="50" t="s">
        <v>621</v>
      </c>
      <c r="D291" s="51">
        <f>IF(D289&gt;=D6,D289-D6,0)</f>
        <v>3967.8799999998882</v>
      </c>
      <c r="E291" s="51">
        <f>IF(E289&gt;=E6,E289-E6,0)</f>
        <v>0</v>
      </c>
      <c r="F291" s="52">
        <f t="shared" si="76"/>
        <v>0</v>
      </c>
    </row>
    <row r="292" spans="1:6" ht="12.75" customHeight="1" x14ac:dyDescent="0.2">
      <c r="A292" s="53">
        <v>92211</v>
      </c>
      <c r="B292" s="85" t="s">
        <v>622</v>
      </c>
      <c r="C292" s="50" t="s">
        <v>623</v>
      </c>
      <c r="D292" s="242">
        <v>0</v>
      </c>
      <c r="E292" s="242">
        <v>0</v>
      </c>
      <c r="F292" s="52" t="str">
        <f t="shared" si="76"/>
        <v>-</v>
      </c>
    </row>
    <row r="293" spans="1:6" ht="12.75" customHeight="1" x14ac:dyDescent="0.2">
      <c r="A293" s="53">
        <v>92221</v>
      </c>
      <c r="B293" s="85" t="s">
        <v>624</v>
      </c>
      <c r="C293" s="50" t="s">
        <v>625</v>
      </c>
      <c r="D293" s="242">
        <v>650.84</v>
      </c>
      <c r="E293" s="242">
        <v>2986.11</v>
      </c>
      <c r="F293" s="52">
        <f t="shared" si="76"/>
        <v>458.80861655706474</v>
      </c>
    </row>
    <row r="294" spans="1:6" ht="12.75" customHeight="1" x14ac:dyDescent="0.2">
      <c r="A294" s="53">
        <v>96</v>
      </c>
      <c r="B294" s="85" t="s">
        <v>626</v>
      </c>
      <c r="C294" s="50" t="s">
        <v>627</v>
      </c>
      <c r="D294" s="242">
        <v>3056.22</v>
      </c>
      <c r="E294" s="242">
        <v>3257.16</v>
      </c>
      <c r="F294" s="52">
        <f t="shared" si="76"/>
        <v>106.57478846418125</v>
      </c>
    </row>
    <row r="295" spans="1:6" ht="24" x14ac:dyDescent="0.2">
      <c r="A295" s="53">
        <v>9661</v>
      </c>
      <c r="B295" s="85" t="s">
        <v>628</v>
      </c>
      <c r="C295" s="50" t="s">
        <v>629</v>
      </c>
      <c r="D295" s="242">
        <v>2593.98</v>
      </c>
      <c r="E295" s="242">
        <v>2102.91</v>
      </c>
      <c r="F295" s="52">
        <f t="shared" si="76"/>
        <v>81.06885943607891</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52.8</v>
      </c>
      <c r="E298" s="51">
        <f t="shared" si="80"/>
        <v>42.21</v>
      </c>
      <c r="F298" s="52">
        <f t="shared" ref="F298:F418" si="81">IF(D298&lt;&gt;0,IF(E298/D298&gt;=100,"&gt;&gt;100",E298/D298*100),"-")</f>
        <v>79.943181818181813</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52.8</v>
      </c>
      <c r="E311" s="51">
        <f t="shared" si="85"/>
        <v>42.21</v>
      </c>
      <c r="F311" s="52">
        <f t="shared" si="81"/>
        <v>79.943181818181813</v>
      </c>
    </row>
    <row r="312" spans="1:6" ht="12.75" customHeight="1" x14ac:dyDescent="0.2">
      <c r="A312" s="53">
        <v>721</v>
      </c>
      <c r="B312" s="85" t="s">
        <v>661</v>
      </c>
      <c r="C312" s="50" t="s">
        <v>662</v>
      </c>
      <c r="D312" s="51">
        <f t="shared" ref="D312:E312" si="86">SUM(D313:D316)</f>
        <v>52.8</v>
      </c>
      <c r="E312" s="51">
        <f t="shared" si="86"/>
        <v>42.21</v>
      </c>
      <c r="F312" s="52">
        <f t="shared" si="81"/>
        <v>79.943181818181813</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52.8</v>
      </c>
      <c r="E314" s="242">
        <v>42.21</v>
      </c>
      <c r="F314" s="52">
        <f t="shared" si="81"/>
        <v>79.943181818181813</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283.88</v>
      </c>
      <c r="E350" s="51">
        <f t="shared" si="95"/>
        <v>486.13</v>
      </c>
      <c r="F350" s="52">
        <f t="shared" si="81"/>
        <v>171.2448922079752</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283.88</v>
      </c>
      <c r="E363" s="51">
        <f t="shared" si="99"/>
        <v>486.13</v>
      </c>
      <c r="F363" s="52">
        <f t="shared" si="81"/>
        <v>171.2448922079752</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283.88</v>
      </c>
      <c r="E369" s="51">
        <f t="shared" si="101"/>
        <v>486.13</v>
      </c>
      <c r="F369" s="52">
        <f t="shared" si="81"/>
        <v>171.2448922079752</v>
      </c>
    </row>
    <row r="370" spans="1:6" ht="12.75" customHeight="1" x14ac:dyDescent="0.2">
      <c r="A370" s="53">
        <v>4221</v>
      </c>
      <c r="B370" s="85" t="s">
        <v>673</v>
      </c>
      <c r="C370" s="50" t="s">
        <v>765</v>
      </c>
      <c r="D370" s="242">
        <v>283.88</v>
      </c>
      <c r="E370" s="242">
        <v>486.13</v>
      </c>
      <c r="F370" s="52">
        <f t="shared" si="81"/>
        <v>171.2448922079752</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0</v>
      </c>
      <c r="E376" s="242"/>
      <c r="F376" s="52" t="str">
        <f t="shared" si="81"/>
        <v>-</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0</v>
      </c>
      <c r="E383" s="51">
        <f t="shared" si="103"/>
        <v>0</v>
      </c>
      <c r="F383" s="52" t="str">
        <f t="shared" si="81"/>
        <v>-</v>
      </c>
    </row>
    <row r="384" spans="1:6" ht="12.75" customHeight="1" x14ac:dyDescent="0.2">
      <c r="A384" s="53">
        <v>4241</v>
      </c>
      <c r="B384" s="85" t="s">
        <v>782</v>
      </c>
      <c r="C384" s="50" t="s">
        <v>783</v>
      </c>
      <c r="D384" s="242">
        <v>0</v>
      </c>
      <c r="E384" s="242"/>
      <c r="F384" s="52" t="str">
        <f t="shared" si="81"/>
        <v>-</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231.07999999999998</v>
      </c>
      <c r="E408" s="51">
        <f t="shared" si="111"/>
        <v>443.92</v>
      </c>
      <c r="F408" s="52">
        <f t="shared" si="81"/>
        <v>192.10662973861866</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0</v>
      </c>
      <c r="E410" s="242">
        <v>0</v>
      </c>
      <c r="F410" s="52" t="str">
        <f t="shared" si="81"/>
        <v>-</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737702.96000000008</v>
      </c>
      <c r="E412" s="51">
        <f>E6+E298</f>
        <v>916052.72</v>
      </c>
      <c r="F412" s="52">
        <f t="shared" si="81"/>
        <v>124.17636496944513</v>
      </c>
    </row>
    <row r="413" spans="1:6" ht="12.75" customHeight="1" x14ac:dyDescent="0.2">
      <c r="A413" s="53" t="s">
        <v>607</v>
      </c>
      <c r="B413" s="85" t="s">
        <v>830</v>
      </c>
      <c r="C413" s="50" t="s">
        <v>831</v>
      </c>
      <c r="D413" s="51">
        <f t="shared" ref="D413:E413" si="112">D289+D350</f>
        <v>741901.91999999993</v>
      </c>
      <c r="E413" s="51">
        <f t="shared" si="112"/>
        <v>911991.96</v>
      </c>
      <c r="F413" s="52">
        <f t="shared" si="81"/>
        <v>122.92621644650819</v>
      </c>
    </row>
    <row r="414" spans="1:6" ht="12.75" customHeight="1" x14ac:dyDescent="0.2">
      <c r="A414" s="53" t="s">
        <v>607</v>
      </c>
      <c r="B414" s="85" t="s">
        <v>832</v>
      </c>
      <c r="C414" s="50" t="s">
        <v>833</v>
      </c>
      <c r="D414" s="51">
        <f t="shared" ref="D414:E414" si="113">IF(D412&gt;=D413,D412-D413,0)</f>
        <v>0</v>
      </c>
      <c r="E414" s="51">
        <f t="shared" si="113"/>
        <v>4060.7600000000093</v>
      </c>
      <c r="F414" s="52" t="str">
        <f t="shared" si="81"/>
        <v>-</v>
      </c>
    </row>
    <row r="415" spans="1:6" ht="12.75" customHeight="1" x14ac:dyDescent="0.2">
      <c r="A415" s="53" t="s">
        <v>607</v>
      </c>
      <c r="B415" s="85" t="s">
        <v>834</v>
      </c>
      <c r="C415" s="50" t="s">
        <v>835</v>
      </c>
      <c r="D415" s="51">
        <f t="shared" ref="D415:E415" si="114">IF(D413&gt;=D412,D413-D412,0)</f>
        <v>4198.9599999998463</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0</v>
      </c>
      <c r="F416" s="52" t="str">
        <f t="shared" si="81"/>
        <v>-</v>
      </c>
    </row>
    <row r="417" spans="1:6" ht="12.75" customHeight="1" x14ac:dyDescent="0.2">
      <c r="A417" s="60" t="s">
        <v>836</v>
      </c>
      <c r="B417" s="85" t="s">
        <v>839</v>
      </c>
      <c r="C417" s="61" t="s">
        <v>840</v>
      </c>
      <c r="D417" s="51">
        <f t="shared" ref="D417:E417" si="116">IF(D293-D292+D410-D409&gt;=0,D293-D292+D410-D409,0)</f>
        <v>650.84</v>
      </c>
      <c r="E417" s="51">
        <f t="shared" si="116"/>
        <v>2986.11</v>
      </c>
      <c r="F417" s="52">
        <f t="shared" si="81"/>
        <v>458.80861655706474</v>
      </c>
    </row>
    <row r="418" spans="1:6" ht="12.75" customHeight="1" x14ac:dyDescent="0.2">
      <c r="A418" s="55" t="s">
        <v>841</v>
      </c>
      <c r="B418" s="233" t="s">
        <v>842</v>
      </c>
      <c r="C418" s="56" t="s">
        <v>843</v>
      </c>
      <c r="D418" s="62">
        <f t="shared" ref="D418:E418" si="117">D294+D411</f>
        <v>3056.22</v>
      </c>
      <c r="E418" s="62">
        <f t="shared" si="117"/>
        <v>3257.16</v>
      </c>
      <c r="F418" s="57">
        <f t="shared" si="81"/>
        <v>106.57478846418125</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737702.96000000008</v>
      </c>
      <c r="E639" s="51">
        <f t="shared" si="180"/>
        <v>916052.72</v>
      </c>
      <c r="F639" s="52">
        <f t="shared" si="119"/>
        <v>124.17636496944513</v>
      </c>
    </row>
    <row r="640" spans="1:6" ht="12.75" customHeight="1" x14ac:dyDescent="0.2">
      <c r="A640" s="53" t="s">
        <v>607</v>
      </c>
      <c r="B640" s="85" t="s">
        <v>1276</v>
      </c>
      <c r="C640" s="50" t="s">
        <v>1277</v>
      </c>
      <c r="D640" s="51">
        <f t="shared" ref="D640:E640" si="181">D413+D528</f>
        <v>741901.91999999993</v>
      </c>
      <c r="E640" s="51">
        <f t="shared" si="181"/>
        <v>911991.96</v>
      </c>
      <c r="F640" s="52">
        <f t="shared" si="119"/>
        <v>122.92621644650819</v>
      </c>
    </row>
    <row r="641" spans="1:6" ht="12.75" customHeight="1" x14ac:dyDescent="0.2">
      <c r="A641" s="53" t="s">
        <v>607</v>
      </c>
      <c r="B641" s="85" t="s">
        <v>1278</v>
      </c>
      <c r="C641" s="50" t="s">
        <v>1279</v>
      </c>
      <c r="D641" s="51">
        <f t="shared" ref="D641:E641" si="182">IF(D639&gt;=D640,D639-D640,0)</f>
        <v>0</v>
      </c>
      <c r="E641" s="51">
        <f t="shared" si="182"/>
        <v>4060.7600000000093</v>
      </c>
      <c r="F641" s="52" t="str">
        <f t="shared" si="119"/>
        <v>-</v>
      </c>
    </row>
    <row r="642" spans="1:6" ht="12.75" customHeight="1" x14ac:dyDescent="0.2">
      <c r="A642" s="53" t="s">
        <v>607</v>
      </c>
      <c r="B642" s="85" t="s">
        <v>1280</v>
      </c>
      <c r="C642" s="50" t="s">
        <v>1281</v>
      </c>
      <c r="D642" s="51">
        <f t="shared" ref="D642:E642" si="183">IF(D640&gt;=D639,D640-D639,0)</f>
        <v>4198.9599999998463</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0</v>
      </c>
      <c r="F643" s="52" t="str">
        <f t="shared" si="119"/>
        <v>-</v>
      </c>
    </row>
    <row r="644" spans="1:6" ht="24" x14ac:dyDescent="0.2">
      <c r="A644" s="60" t="s">
        <v>1284</v>
      </c>
      <c r="B644" s="85" t="s">
        <v>1285</v>
      </c>
      <c r="C644" s="61" t="s">
        <v>1284</v>
      </c>
      <c r="D644" s="51">
        <f t="shared" ref="D644:E644" si="185">IF(D417-D416+D638-D637&gt;=0,D417-D416+D638-D637,0)</f>
        <v>650.84</v>
      </c>
      <c r="E644" s="51">
        <f t="shared" si="185"/>
        <v>2986.11</v>
      </c>
      <c r="F644" s="52">
        <f t="shared" si="119"/>
        <v>458.80861655706474</v>
      </c>
    </row>
    <row r="645" spans="1:6" ht="24" x14ac:dyDescent="0.2">
      <c r="A645" s="53" t="s">
        <v>607</v>
      </c>
      <c r="B645" s="85" t="s">
        <v>1286</v>
      </c>
      <c r="C645" s="50" t="s">
        <v>1287</v>
      </c>
      <c r="D645" s="51">
        <f t="shared" ref="D645:E645" si="186">IF(D641+D643-D642-D644&gt;=0,D641+D643-D642-D644,0)</f>
        <v>0</v>
      </c>
      <c r="E645" s="51">
        <f t="shared" si="186"/>
        <v>1074.6500000000092</v>
      </c>
      <c r="F645" s="52" t="str">
        <f t="shared" si="119"/>
        <v>-</v>
      </c>
    </row>
    <row r="646" spans="1:6" ht="24" x14ac:dyDescent="0.2">
      <c r="A646" s="53" t="s">
        <v>607</v>
      </c>
      <c r="B646" s="85" t="s">
        <v>1288</v>
      </c>
      <c r="C646" s="50" t="s">
        <v>1289</v>
      </c>
      <c r="D646" s="51">
        <f t="shared" ref="D646:E646" si="187">IF(D642+D644-D641-D643&gt;=0,D642+D644-D641-D643,0)</f>
        <v>4849.7999999998465</v>
      </c>
      <c r="E646" s="51">
        <f t="shared" si="187"/>
        <v>0</v>
      </c>
      <c r="F646" s="52">
        <f t="shared" si="119"/>
        <v>0</v>
      </c>
    </row>
    <row r="647" spans="1:6" ht="24" x14ac:dyDescent="0.2">
      <c r="A647" s="55" t="s">
        <v>1290</v>
      </c>
      <c r="B647" s="233" t="s">
        <v>1291</v>
      </c>
      <c r="C647" s="56" t="s">
        <v>1290</v>
      </c>
      <c r="D647" s="243">
        <v>83523.47</v>
      </c>
      <c r="E647" s="243">
        <v>114931.79</v>
      </c>
      <c r="F647" s="57">
        <f t="shared" si="119"/>
        <v>137.60418478782071</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32073.39</v>
      </c>
      <c r="E649" s="242">
        <v>32963.99</v>
      </c>
      <c r="F649" s="52">
        <f t="shared" ref="F649:F724" si="188">IF(D649&lt;&gt;0,IF(E649/D649&gt;=100,"&gt;&gt;100",E649/D649*100),"-")</f>
        <v>102.77675668209689</v>
      </c>
    </row>
    <row r="650" spans="1:6" ht="12.75" customHeight="1" x14ac:dyDescent="0.2">
      <c r="A650" s="53" t="s">
        <v>1295</v>
      </c>
      <c r="B650" s="85" t="s">
        <v>1296</v>
      </c>
      <c r="C650" s="50" t="s">
        <v>1295</v>
      </c>
      <c r="D650" s="242">
        <v>268193.2</v>
      </c>
      <c r="E650" s="242">
        <v>310653.06</v>
      </c>
      <c r="F650" s="52">
        <f t="shared" si="188"/>
        <v>115.83181825639129</v>
      </c>
    </row>
    <row r="651" spans="1:6" ht="12.75" customHeight="1" x14ac:dyDescent="0.2">
      <c r="A651" s="53" t="s">
        <v>1297</v>
      </c>
      <c r="B651" s="85" t="s">
        <v>1298</v>
      </c>
      <c r="C651" s="50" t="s">
        <v>1297</v>
      </c>
      <c r="D651" s="242">
        <v>266859.31</v>
      </c>
      <c r="E651" s="242">
        <v>335019.86</v>
      </c>
      <c r="F651" s="52">
        <f t="shared" si="188"/>
        <v>125.54175456722869</v>
      </c>
    </row>
    <row r="652" spans="1:6" ht="24" x14ac:dyDescent="0.2">
      <c r="A652" s="53">
        <v>11</v>
      </c>
      <c r="B652" s="85" t="s">
        <v>1299</v>
      </c>
      <c r="C652" s="50" t="s">
        <v>1300</v>
      </c>
      <c r="D652" s="51">
        <f t="shared" ref="D652:E652" si="189">+D649+D650-D651</f>
        <v>33407.280000000028</v>
      </c>
      <c r="E652" s="51">
        <f t="shared" si="189"/>
        <v>8597.1900000000023</v>
      </c>
      <c r="F652" s="52">
        <f t="shared" si="188"/>
        <v>25.734480628174445</v>
      </c>
    </row>
    <row r="653" spans="1:6" ht="24" x14ac:dyDescent="0.2">
      <c r="A653" s="53" t="s">
        <v>607</v>
      </c>
      <c r="B653" s="85" t="s">
        <v>1301</v>
      </c>
      <c r="C653" s="50" t="s">
        <v>1302</v>
      </c>
      <c r="D653" s="262">
        <v>0</v>
      </c>
      <c r="E653" s="262"/>
      <c r="F653" s="52" t="str">
        <f t="shared" si="188"/>
        <v>-</v>
      </c>
    </row>
    <row r="654" spans="1:6" ht="24" x14ac:dyDescent="0.2">
      <c r="A654" s="53" t="s">
        <v>607</v>
      </c>
      <c r="B654" s="85" t="s">
        <v>1303</v>
      </c>
      <c r="C654" s="50" t="s">
        <v>1304</v>
      </c>
      <c r="D654" s="262">
        <v>50</v>
      </c>
      <c r="E654" s="262">
        <v>50</v>
      </c>
      <c r="F654" s="52">
        <f t="shared" si="188"/>
        <v>100</v>
      </c>
    </row>
    <row r="655" spans="1:6" ht="12.75" customHeight="1" x14ac:dyDescent="0.2">
      <c r="A655" s="53" t="s">
        <v>607</v>
      </c>
      <c r="B655" s="85" t="s">
        <v>1305</v>
      </c>
      <c r="C655" s="50" t="s">
        <v>1306</v>
      </c>
      <c r="D655" s="262">
        <v>0</v>
      </c>
      <c r="E655" s="262"/>
      <c r="F655" s="52" t="str">
        <f t="shared" si="188"/>
        <v>-</v>
      </c>
    </row>
    <row r="656" spans="1:6" ht="12.75" customHeight="1" x14ac:dyDescent="0.2">
      <c r="A656" s="53" t="s">
        <v>607</v>
      </c>
      <c r="B656" s="85" t="s">
        <v>1307</v>
      </c>
      <c r="C656" s="50" t="s">
        <v>1308</v>
      </c>
      <c r="D656" s="262">
        <v>48</v>
      </c>
      <c r="E656" s="262">
        <v>47</v>
      </c>
      <c r="F656" s="52">
        <f t="shared" si="188"/>
        <v>97.916666666666657</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505495.51</v>
      </c>
      <c r="E675" s="242">
        <v>643825.39</v>
      </c>
      <c r="F675" s="52">
        <f t="shared" si="188"/>
        <v>127.36520449014472</v>
      </c>
    </row>
    <row r="676" spans="1:6" ht="24" x14ac:dyDescent="0.2">
      <c r="A676" s="53">
        <v>63613</v>
      </c>
      <c r="B676" s="232" t="s">
        <v>1348</v>
      </c>
      <c r="C676" s="50" t="s">
        <v>1349</v>
      </c>
      <c r="D676" s="242">
        <v>0</v>
      </c>
      <c r="E676" s="242">
        <v>2600</v>
      </c>
      <c r="F676" s="52" t="str">
        <f t="shared" si="188"/>
        <v>-</v>
      </c>
    </row>
    <row r="677" spans="1:6" ht="24" x14ac:dyDescent="0.2">
      <c r="A677" s="53">
        <v>63622</v>
      </c>
      <c r="B677" s="232" t="s">
        <v>1350</v>
      </c>
      <c r="C677" s="50" t="s">
        <v>1351</v>
      </c>
      <c r="D677" s="242">
        <v>0</v>
      </c>
      <c r="E677" s="242"/>
      <c r="F677" s="52" t="str">
        <f t="shared" si="188"/>
        <v>-</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0</v>
      </c>
      <c r="E694" s="242"/>
      <c r="F694" s="52" t="str">
        <f t="shared" si="188"/>
        <v>-</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4480.1400000000003</v>
      </c>
      <c r="E710" s="242">
        <v>5717.25</v>
      </c>
      <c r="F710" s="52">
        <f t="shared" si="188"/>
        <v>127.61319958751287</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2729.99</v>
      </c>
      <c r="E712" s="242">
        <v>1296.72</v>
      </c>
      <c r="F712" s="52">
        <f t="shared" si="188"/>
        <v>47.499075088187141</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2034.84</v>
      </c>
      <c r="E716" s="242">
        <v>2289.0500000000002</v>
      </c>
      <c r="F716" s="52">
        <f t="shared" si="188"/>
        <v>112.49287413260996</v>
      </c>
    </row>
    <row r="717" spans="1:6" ht="12.75" customHeight="1" x14ac:dyDescent="0.2">
      <c r="A717" s="53">
        <v>31215</v>
      </c>
      <c r="B717" s="85" t="s">
        <v>1412</v>
      </c>
      <c r="C717" s="50" t="s">
        <v>1413</v>
      </c>
      <c r="D717" s="242">
        <v>1871.38</v>
      </c>
      <c r="E717" s="242">
        <v>441.44</v>
      </c>
      <c r="F717" s="52">
        <f t="shared" si="188"/>
        <v>23.589009180390942</v>
      </c>
    </row>
    <row r="718" spans="1:6" ht="12.75" customHeight="1" x14ac:dyDescent="0.2">
      <c r="A718" s="53">
        <v>32121</v>
      </c>
      <c r="B718" s="85" t="s">
        <v>1414</v>
      </c>
      <c r="C718" s="50" t="s">
        <v>1415</v>
      </c>
      <c r="D718" s="242">
        <v>22491.18</v>
      </c>
      <c r="E718" s="242">
        <v>22159.26</v>
      </c>
      <c r="F718" s="52">
        <f t="shared" si="188"/>
        <v>98.524221494825952</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53.63</v>
      </c>
      <c r="E720" s="242">
        <v>3903.06</v>
      </c>
      <c r="F720" s="52">
        <f t="shared" si="188"/>
        <v>7277.7549878799182</v>
      </c>
    </row>
    <row r="721" spans="1:6" ht="12.75" customHeight="1" x14ac:dyDescent="0.2">
      <c r="A721" s="53" t="s">
        <v>1420</v>
      </c>
      <c r="B721" s="85" t="s">
        <v>1421</v>
      </c>
      <c r="C721" s="50" t="s">
        <v>1420</v>
      </c>
      <c r="D721" s="242">
        <v>121.92</v>
      </c>
      <c r="E721" s="242">
        <v>223.98</v>
      </c>
      <c r="F721" s="52">
        <f t="shared" si="188"/>
        <v>183.71062992125985</v>
      </c>
    </row>
    <row r="722" spans="1:6" ht="12.75" customHeight="1" x14ac:dyDescent="0.2">
      <c r="A722" s="53" t="s">
        <v>1422</v>
      </c>
      <c r="B722" s="85" t="s">
        <v>1423</v>
      </c>
      <c r="C722" s="50" t="s">
        <v>1422</v>
      </c>
      <c r="D722" s="242">
        <v>1300.72</v>
      </c>
      <c r="E722" s="242"/>
      <c r="F722" s="52">
        <f t="shared" si="188"/>
        <v>0</v>
      </c>
    </row>
    <row r="723" spans="1:6" ht="12.75" customHeight="1" x14ac:dyDescent="0.2">
      <c r="A723" s="53" t="s">
        <v>1424</v>
      </c>
      <c r="B723" s="85" t="s">
        <v>1425</v>
      </c>
      <c r="C723" s="50" t="s">
        <v>1424</v>
      </c>
      <c r="D723" s="242">
        <v>0</v>
      </c>
      <c r="E723" s="242"/>
      <c r="F723" s="52" t="str">
        <f t="shared" si="188"/>
        <v>-</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0</v>
      </c>
      <c r="E725" s="242"/>
      <c r="F725" s="52" t="str">
        <f t="shared" ref="F725:F979" si="190">IF(D725&lt;&gt;0,IF(E725/D725&gt;=100,"&gt;&gt;100",E725/D725*100),"-")</f>
        <v>-</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0</v>
      </c>
      <c r="E823" s="242"/>
      <c r="F823" s="52" t="str">
        <f t="shared" si="190"/>
        <v>-</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61.09</v>
      </c>
      <c r="E828" s="242"/>
      <c r="F828" s="52">
        <f t="shared" si="190"/>
        <v>0</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D36" sqref="D36"/>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152923.57</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917140.31</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916654.18</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639307.68000000005</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273850.21999999997</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445.89</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3050.39</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486.13</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945978.42999999993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924522.1</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617852.84</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300304.39</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528.12</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5836.75</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21456.33</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124085.45000000019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124085.45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124085.45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11986</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3227</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3229</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2024-07-08T11:25:02Z</cp:lastPrinted>
  <dcterms:created xsi:type="dcterms:W3CDTF">2022-04-01T05:14:30Z</dcterms:created>
  <dcterms:modified xsi:type="dcterms:W3CDTF">2024-07-09T07:07:17Z</dcterms:modified>
</cp:coreProperties>
</file>